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-105" yWindow="75" windowWidth="19440" windowHeight="12390" tabRatio="627"/>
  </bookViews>
  <sheets>
    <sheet name="Прайс_01.06.2020" sheetId="8" r:id="rId1"/>
  </sheets>
  <externalReferences>
    <externalReference r:id="rId2"/>
  </externalReferences>
  <calcPr calcId="145621"/>
  <customWorkbookViews>
    <customWorkbookView name="3M - Personal View" guid="{057A2B3B-5A21-4BA0-B139-E450BAAD4E0E}" autoUpdate="1" mergeInterval="15" personalView="1" maximized="1" windowWidth="1276" windowHeight="549" activeSheetId="4"/>
  </customWorkbookViews>
</workbook>
</file>

<file path=xl/calcChain.xml><?xml version="1.0" encoding="utf-8"?>
<calcChain xmlns="http://schemas.openxmlformats.org/spreadsheetml/2006/main">
  <c r="F459" i="8" l="1"/>
  <c r="F458" i="8"/>
  <c r="F457" i="8"/>
  <c r="F456" i="8"/>
  <c r="F455" i="8"/>
  <c r="F454" i="8"/>
  <c r="F453" i="8"/>
  <c r="F452" i="8"/>
  <c r="F451" i="8"/>
  <c r="F450" i="8"/>
  <c r="F449" i="8"/>
  <c r="F448" i="8"/>
  <c r="F447" i="8"/>
  <c r="F446" i="8"/>
  <c r="F445" i="8"/>
  <c r="F444" i="8"/>
  <c r="F443" i="8"/>
  <c r="F442" i="8"/>
  <c r="F441" i="8"/>
  <c r="F440" i="8"/>
  <c r="F439" i="8"/>
  <c r="F438" i="8"/>
  <c r="F437" i="8"/>
  <c r="F436" i="8"/>
  <c r="F435" i="8"/>
  <c r="F434" i="8"/>
  <c r="F433" i="8"/>
  <c r="F432" i="8"/>
  <c r="F431" i="8"/>
  <c r="F430" i="8"/>
  <c r="F429" i="8"/>
  <c r="F428" i="8"/>
  <c r="F427" i="8"/>
  <c r="F426" i="8"/>
  <c r="F425" i="8"/>
  <c r="F424" i="8"/>
  <c r="F423" i="8"/>
  <c r="F422" i="8"/>
  <c r="F421" i="8"/>
  <c r="F420" i="8"/>
  <c r="F419" i="8"/>
  <c r="F418" i="8"/>
  <c r="F417" i="8"/>
  <c r="F416" i="8"/>
  <c r="F415" i="8"/>
  <c r="F414" i="8"/>
  <c r="F413" i="8"/>
  <c r="F412" i="8"/>
  <c r="F411" i="8"/>
  <c r="F410" i="8"/>
  <c r="F409" i="8"/>
  <c r="F408" i="8"/>
  <c r="F407" i="8"/>
  <c r="F406" i="8"/>
  <c r="F405" i="8"/>
  <c r="F404" i="8"/>
  <c r="F403" i="8"/>
  <c r="F402" i="8"/>
  <c r="F401" i="8"/>
  <c r="F400" i="8"/>
  <c r="F399" i="8"/>
  <c r="F398" i="8"/>
  <c r="F397" i="8"/>
  <c r="F396" i="8"/>
  <c r="F395" i="8"/>
  <c r="F394" i="8"/>
  <c r="F393" i="8"/>
  <c r="F392" i="8"/>
  <c r="F391" i="8"/>
  <c r="F390" i="8"/>
  <c r="F389" i="8"/>
  <c r="F388" i="8"/>
  <c r="F387" i="8"/>
  <c r="F386" i="8"/>
  <c r="F385" i="8"/>
  <c r="F384" i="8"/>
  <c r="F383" i="8"/>
  <c r="F382" i="8"/>
  <c r="F381" i="8"/>
  <c r="F380" i="8"/>
  <c r="F379" i="8"/>
  <c r="F378" i="8"/>
  <c r="F377" i="8"/>
  <c r="F376" i="8"/>
  <c r="F375" i="8"/>
  <c r="F374" i="8"/>
  <c r="F373" i="8"/>
  <c r="F372" i="8"/>
  <c r="F371" i="8"/>
  <c r="F370" i="8"/>
  <c r="F369" i="8"/>
  <c r="F368" i="8"/>
  <c r="F367" i="8"/>
  <c r="F366" i="8"/>
  <c r="F365" i="8"/>
  <c r="F364" i="8"/>
  <c r="F363" i="8"/>
  <c r="F362" i="8"/>
  <c r="F361" i="8"/>
  <c r="F360" i="8"/>
  <c r="F359" i="8"/>
  <c r="F358" i="8"/>
  <c r="F357" i="8"/>
  <c r="F356" i="8"/>
  <c r="F355" i="8"/>
  <c r="F354" i="8"/>
  <c r="F353" i="8"/>
  <c r="F352" i="8"/>
  <c r="F351" i="8"/>
  <c r="F350" i="8"/>
  <c r="F349" i="8"/>
  <c r="F348" i="8"/>
  <c r="F347" i="8"/>
  <c r="F346" i="8"/>
  <c r="F345" i="8"/>
  <c r="F344" i="8"/>
  <c r="F341" i="8"/>
  <c r="F340" i="8"/>
  <c r="F339" i="8"/>
  <c r="F338" i="8"/>
  <c r="F337" i="8"/>
  <c r="F336" i="8"/>
  <c r="F335" i="8"/>
  <c r="F318" i="8"/>
  <c r="F317" i="8"/>
  <c r="F316" i="8"/>
  <c r="F315" i="8"/>
  <c r="F314" i="8"/>
  <c r="F313" i="8"/>
  <c r="F312" i="8"/>
  <c r="F311" i="8"/>
  <c r="F310" i="8"/>
  <c r="F309" i="8"/>
  <c r="F308" i="8"/>
  <c r="F307" i="8"/>
  <c r="F306" i="8"/>
  <c r="F305" i="8"/>
  <c r="F304" i="8"/>
  <c r="F303" i="8"/>
  <c r="F302" i="8"/>
  <c r="F301" i="8"/>
  <c r="F300" i="8"/>
  <c r="F299" i="8"/>
  <c r="F298" i="8"/>
  <c r="F296" i="8"/>
  <c r="F295" i="8"/>
  <c r="F294" i="8"/>
  <c r="F293" i="8"/>
  <c r="F292" i="8"/>
  <c r="F291" i="8"/>
  <c r="F290" i="8"/>
  <c r="F289" i="8"/>
  <c r="F288" i="8"/>
  <c r="F287" i="8"/>
  <c r="F286" i="8"/>
  <c r="F285" i="8"/>
  <c r="F284" i="8"/>
  <c r="F283" i="8"/>
  <c r="F282" i="8"/>
  <c r="F281" i="8"/>
  <c r="F280" i="8"/>
  <c r="F279" i="8"/>
  <c r="F278" i="8"/>
  <c r="F277" i="8"/>
  <c r="F276" i="8"/>
  <c r="F275" i="8"/>
  <c r="F274" i="8"/>
  <c r="F273" i="8"/>
  <c r="F272" i="8"/>
  <c r="F271" i="8"/>
  <c r="F270" i="8"/>
  <c r="F269" i="8"/>
  <c r="F268" i="8"/>
  <c r="F267" i="8"/>
  <c r="F266" i="8"/>
  <c r="F265" i="8"/>
  <c r="F264" i="8"/>
  <c r="F263" i="8"/>
  <c r="F262" i="8"/>
  <c r="F261" i="8"/>
  <c r="F260" i="8"/>
  <c r="F259" i="8"/>
  <c r="F258" i="8"/>
  <c r="F257" i="8"/>
  <c r="F256" i="8"/>
  <c r="F255" i="8"/>
  <c r="F254" i="8"/>
  <c r="F253" i="8"/>
  <c r="G253" i="8" s="1"/>
  <c r="F252" i="8"/>
  <c r="F251" i="8"/>
  <c r="F250" i="8"/>
  <c r="F249" i="8"/>
  <c r="G249" i="8" s="1"/>
  <c r="F248" i="8"/>
  <c r="F247" i="8"/>
  <c r="F246" i="8"/>
  <c r="F245" i="8"/>
  <c r="F244" i="8"/>
  <c r="F243" i="8"/>
  <c r="F242" i="8"/>
  <c r="F241" i="8"/>
  <c r="F240" i="8"/>
  <c r="F239" i="8"/>
  <c r="F238" i="8"/>
  <c r="F237" i="8"/>
  <c r="F236" i="8"/>
  <c r="F235" i="8"/>
  <c r="F234" i="8"/>
  <c r="F233" i="8"/>
  <c r="F229" i="8"/>
  <c r="F228" i="8"/>
  <c r="F227" i="8"/>
  <c r="F226" i="8"/>
  <c r="F225" i="8"/>
  <c r="F224" i="8"/>
  <c r="F223" i="8"/>
  <c r="F222" i="8"/>
  <c r="F221" i="8"/>
  <c r="F220" i="8"/>
  <c r="F219" i="8"/>
  <c r="F218" i="8"/>
  <c r="F217" i="8"/>
  <c r="F216" i="8"/>
  <c r="F215" i="8"/>
  <c r="F214" i="8"/>
  <c r="F213" i="8"/>
  <c r="F212" i="8"/>
  <c r="F211" i="8"/>
  <c r="F210" i="8"/>
  <c r="F209" i="8"/>
  <c r="F208" i="8"/>
  <c r="F207" i="8"/>
  <c r="F206" i="8"/>
  <c r="F205" i="8"/>
  <c r="F204" i="8"/>
  <c r="F203" i="8"/>
  <c r="F201" i="8"/>
  <c r="F200" i="8"/>
  <c r="F199" i="8"/>
  <c r="F198" i="8"/>
  <c r="F197" i="8"/>
  <c r="F195" i="8"/>
  <c r="F194" i="8"/>
  <c r="F193" i="8"/>
  <c r="F192" i="8"/>
  <c r="F191" i="8"/>
  <c r="F190" i="8"/>
  <c r="F189" i="8"/>
  <c r="F188" i="8"/>
  <c r="F187" i="8"/>
  <c r="F186" i="8"/>
  <c r="F185" i="8"/>
  <c r="F184" i="8"/>
  <c r="F183" i="8"/>
  <c r="F182" i="8"/>
  <c r="F180" i="8"/>
  <c r="F178" i="8"/>
  <c r="F177" i="8"/>
  <c r="F176" i="8"/>
  <c r="F175" i="8"/>
  <c r="F174" i="8"/>
  <c r="F173" i="8"/>
  <c r="F172" i="8"/>
  <c r="F171" i="8"/>
  <c r="F170" i="8"/>
  <c r="F169" i="8"/>
  <c r="F168" i="8"/>
  <c r="F167" i="8"/>
  <c r="F166" i="8"/>
  <c r="F165" i="8"/>
  <c r="F163" i="8"/>
  <c r="F162" i="8"/>
  <c r="F161" i="8"/>
  <c r="F160" i="8"/>
  <c r="F159" i="8"/>
  <c r="F158" i="8"/>
  <c r="F156" i="8"/>
  <c r="F155" i="8"/>
  <c r="F154" i="8"/>
  <c r="F153" i="8"/>
  <c r="F152" i="8"/>
  <c r="F151" i="8"/>
  <c r="F149" i="8"/>
  <c r="F148" i="8"/>
  <c r="F147" i="8"/>
  <c r="F146" i="8"/>
  <c r="F145" i="8"/>
  <c r="F144" i="8"/>
  <c r="F143" i="8"/>
  <c r="F142" i="8"/>
  <c r="F141" i="8"/>
  <c r="F140" i="8"/>
  <c r="F139" i="8"/>
  <c r="F138" i="8"/>
  <c r="F137" i="8"/>
  <c r="F135" i="8"/>
  <c r="F134" i="8"/>
  <c r="F133" i="8"/>
  <c r="F132" i="8"/>
  <c r="F131" i="8"/>
  <c r="F129" i="8"/>
  <c r="F128" i="8"/>
  <c r="F127" i="8"/>
  <c r="F126" i="8"/>
  <c r="F125" i="8"/>
  <c r="F124" i="8"/>
  <c r="F123" i="8"/>
  <c r="F122" i="8"/>
  <c r="F121" i="8"/>
  <c r="F120" i="8"/>
  <c r="F119" i="8"/>
  <c r="F118" i="8"/>
  <c r="F117" i="8"/>
  <c r="F116" i="8"/>
  <c r="F114" i="8"/>
  <c r="F113" i="8"/>
  <c r="F112" i="8"/>
  <c r="F111" i="8"/>
  <c r="F109" i="8"/>
  <c r="F108" i="8"/>
  <c r="F107" i="8"/>
  <c r="F106" i="8"/>
  <c r="F105" i="8"/>
  <c r="F104" i="8"/>
  <c r="F103" i="8"/>
  <c r="F102" i="8"/>
  <c r="F101" i="8"/>
  <c r="F99" i="8"/>
  <c r="F98" i="8"/>
  <c r="F97" i="8"/>
  <c r="F96" i="8"/>
  <c r="F95" i="8"/>
  <c r="F94" i="8"/>
  <c r="F93" i="8"/>
  <c r="F92" i="8"/>
  <c r="F91" i="8"/>
  <c r="F90" i="8"/>
  <c r="F89" i="8"/>
  <c r="F88" i="8"/>
  <c r="F87" i="8"/>
  <c r="F86" i="8"/>
  <c r="F85" i="8"/>
  <c r="F84" i="8"/>
  <c r="F83" i="8"/>
  <c r="F82" i="8"/>
  <c r="F80" i="8"/>
  <c r="F79" i="8"/>
  <c r="F78" i="8"/>
  <c r="F77" i="8"/>
  <c r="F76" i="8"/>
  <c r="F75" i="8"/>
  <c r="F74" i="8"/>
  <c r="F73" i="8"/>
  <c r="F72" i="8"/>
  <c r="F71" i="8"/>
  <c r="F70" i="8"/>
  <c r="F69" i="8"/>
  <c r="F68" i="8"/>
  <c r="F67" i="8"/>
  <c r="F66" i="8"/>
  <c r="F65" i="8"/>
  <c r="F64" i="8"/>
  <c r="F63" i="8"/>
  <c r="F62" i="8"/>
  <c r="F61" i="8"/>
  <c r="F60" i="8"/>
  <c r="F59" i="8"/>
  <c r="F58" i="8"/>
  <c r="F57" i="8"/>
  <c r="F56" i="8"/>
  <c r="F55" i="8"/>
  <c r="F54" i="8"/>
  <c r="F53" i="8"/>
  <c r="F52" i="8"/>
  <c r="F51" i="8"/>
  <c r="F50" i="8"/>
  <c r="F49" i="8"/>
  <c r="F48" i="8"/>
  <c r="F47" i="8"/>
  <c r="F46" i="8"/>
  <c r="F45" i="8"/>
  <c r="F44" i="8"/>
  <c r="F42" i="8"/>
  <c r="F41" i="8"/>
  <c r="F40" i="8"/>
  <c r="F39" i="8"/>
  <c r="F38" i="8"/>
  <c r="F37" i="8"/>
  <c r="F36" i="8"/>
  <c r="F35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4" i="8"/>
  <c r="F13" i="8"/>
  <c r="F12" i="8"/>
  <c r="F11" i="8"/>
  <c r="J334" i="8"/>
  <c r="J333" i="8"/>
  <c r="H330" i="8"/>
  <c r="G330" i="8" s="1"/>
  <c r="J320" i="8"/>
  <c r="J319" i="8"/>
  <c r="H318" i="8"/>
  <c r="H316" i="8"/>
  <c r="H313" i="8"/>
  <c r="H312" i="8"/>
  <c r="H305" i="8"/>
  <c r="H300" i="8"/>
  <c r="J297" i="8"/>
  <c r="H286" i="8"/>
  <c r="H282" i="8"/>
  <c r="H270" i="8"/>
  <c r="H254" i="8"/>
  <c r="G254" i="8" s="1"/>
  <c r="H246" i="8"/>
  <c r="H243" i="8"/>
  <c r="J232" i="8"/>
  <c r="J231" i="8"/>
  <c r="J230" i="8"/>
  <c r="J202" i="8"/>
  <c r="J196" i="8"/>
  <c r="J181" i="8"/>
  <c r="J179" i="8"/>
  <c r="J164" i="8"/>
  <c r="J157" i="8"/>
  <c r="J150" i="8"/>
  <c r="J136" i="8"/>
  <c r="J130" i="8"/>
  <c r="J115" i="8"/>
  <c r="J110" i="8"/>
  <c r="J100" i="8"/>
  <c r="J81" i="8"/>
  <c r="J43" i="8"/>
  <c r="J34" i="8"/>
  <c r="H321" i="8"/>
  <c r="G321" i="8" s="1"/>
  <c r="H272" i="8"/>
  <c r="G272" i="8" s="1"/>
  <c r="H314" i="8"/>
  <c r="H240" i="8"/>
  <c r="G240" i="8" s="1"/>
  <c r="H234" i="8"/>
  <c r="H317" i="8"/>
  <c r="H299" i="8"/>
  <c r="H307" i="8"/>
  <c r="H309" i="8"/>
  <c r="H263" i="8"/>
  <c r="H275" i="8"/>
  <c r="H283" i="8"/>
  <c r="G283" i="8" s="1"/>
  <c r="H241" i="8"/>
  <c r="H331" i="8"/>
  <c r="G331" i="8" s="1"/>
  <c r="H247" i="8"/>
  <c r="H301" i="8"/>
  <c r="H261" i="8"/>
  <c r="H322" i="8"/>
  <c r="G322" i="8" s="1"/>
  <c r="H236" i="8"/>
  <c r="H276" i="8"/>
  <c r="H238" i="8"/>
  <c r="H262" i="8"/>
  <c r="H308" i="8"/>
  <c r="H315" i="8"/>
  <c r="G315" i="8" s="1"/>
  <c r="H327" i="8"/>
  <c r="G327" i="8" s="1"/>
  <c r="H291" i="8"/>
  <c r="H249" i="8"/>
  <c r="H257" i="8"/>
  <c r="H324" i="8"/>
  <c r="G324" i="8" s="1"/>
  <c r="H294" i="8"/>
  <c r="H293" i="8"/>
  <c r="H296" i="8"/>
  <c r="G296" i="8" s="1"/>
  <c r="H298" i="8"/>
  <c r="H256" i="8"/>
  <c r="H239" i="8"/>
  <c r="H242" i="8"/>
  <c r="H266" i="8"/>
  <c r="H284" i="8"/>
  <c r="G243" i="8"/>
  <c r="G314" i="8"/>
  <c r="H303" i="8"/>
  <c r="H255" i="8"/>
  <c r="H287" i="8"/>
  <c r="G305" i="8"/>
  <c r="H311" i="8"/>
  <c r="H235" i="8"/>
  <c r="H295" i="8"/>
  <c r="H271" i="8"/>
  <c r="G271" i="8" s="1"/>
  <c r="H251" i="8"/>
  <c r="H302" i="8"/>
  <c r="H290" i="8"/>
  <c r="H278" i="8"/>
  <c r="G278" i="8" s="1"/>
  <c r="H252" i="8"/>
  <c r="H274" i="8"/>
  <c r="G246" i="8"/>
  <c r="H323" i="8"/>
  <c r="G323" i="8" s="1"/>
  <c r="H332" i="8"/>
  <c r="G332" i="8" s="1"/>
  <c r="H245" i="8"/>
  <c r="G299" i="8"/>
  <c r="G238" i="8"/>
  <c r="G247" i="8"/>
  <c r="H306" i="8"/>
  <c r="H279" i="8"/>
  <c r="H288" i="8"/>
  <c r="H244" i="8"/>
  <c r="H259" i="8"/>
  <c r="H273" i="8"/>
  <c r="H267" i="8"/>
  <c r="H277" i="8"/>
  <c r="H253" i="8"/>
  <c r="H281" i="8"/>
  <c r="G281" i="8" s="1"/>
  <c r="G236" i="8"/>
  <c r="G309" i="8"/>
  <c r="H260" i="8"/>
  <c r="G257" i="8"/>
  <c r="H280" i="8"/>
  <c r="H285" i="8"/>
  <c r="G285" i="8" s="1"/>
  <c r="G291" i="8"/>
  <c r="H269" i="8"/>
  <c r="H265" i="8"/>
  <c r="H237" i="8"/>
  <c r="G308" i="8"/>
  <c r="H233" i="8"/>
  <c r="G293" i="8"/>
  <c r="H289" i="8"/>
  <c r="H264" i="8"/>
  <c r="G295" i="8"/>
  <c r="G303" i="8"/>
  <c r="G307" i="8"/>
  <c r="G298" i="8"/>
  <c r="H310" i="8"/>
  <c r="H304" i="8"/>
  <c r="G255" i="8"/>
  <c r="G311" i="8"/>
  <c r="G287" i="8"/>
  <c r="H248" i="8"/>
  <c r="H250" i="8"/>
  <c r="H268" i="8"/>
  <c r="G276" i="8"/>
  <c r="G235" i="8"/>
  <c r="H292" i="8"/>
  <c r="G284" i="8"/>
  <c r="G265" i="8"/>
  <c r="G259" i="8"/>
  <c r="G280" i="8"/>
  <c r="G292" i="8"/>
  <c r="G267" i="8" l="1"/>
  <c r="G256" i="8"/>
  <c r="G248" i="8"/>
  <c r="G244" i="8"/>
  <c r="G310" i="8"/>
  <c r="G260" i="8"/>
  <c r="G250" i="8"/>
  <c r="G252" i="8"/>
  <c r="G304" i="8"/>
  <c r="G264" i="8"/>
  <c r="G273" i="8"/>
  <c r="G245" i="8"/>
  <c r="G239" i="8"/>
  <c r="G270" i="8"/>
  <c r="G282" i="8"/>
  <c r="G279" i="8"/>
  <c r="G274" i="8"/>
  <c r="G302" i="8"/>
  <c r="G262" i="8"/>
  <c r="G275" i="8"/>
  <c r="G237" i="8"/>
  <c r="G290" i="8"/>
  <c r="G251" i="8"/>
  <c r="G266" i="8"/>
  <c r="G277" i="8"/>
  <c r="G306" i="8"/>
  <c r="G233" i="8"/>
  <c r="G269" i="8"/>
  <c r="G301" i="8"/>
  <c r="G317" i="8"/>
  <c r="G300" i="8"/>
  <c r="G312" i="8"/>
  <c r="G318" i="8"/>
  <c r="G316" i="8"/>
  <c r="H326" i="8"/>
  <c r="G326" i="8" s="1"/>
  <c r="G242" i="8"/>
  <c r="G294" i="8"/>
  <c r="H258" i="8"/>
  <c r="G261" i="8"/>
  <c r="G241" i="8"/>
  <c r="G268" i="8"/>
  <c r="G289" i="8"/>
  <c r="G288" i="8"/>
  <c r="G286" i="8"/>
  <c r="G313" i="8"/>
  <c r="G263" i="8"/>
  <c r="G234" i="8"/>
  <c r="H325" i="8"/>
  <c r="G325" i="8" s="1"/>
  <c r="H328" i="8"/>
  <c r="G328" i="8" s="1"/>
  <c r="G258" i="8" l="1"/>
</calcChain>
</file>

<file path=xl/sharedStrings.xml><?xml version="1.0" encoding="utf-8"?>
<sst xmlns="http://schemas.openxmlformats.org/spreadsheetml/2006/main" count="1719" uniqueCount="610">
  <si>
    <t>Ставка НДС</t>
  </si>
  <si>
    <t>под заказ</t>
  </si>
  <si>
    <t>склад</t>
  </si>
  <si>
    <t>Коробка</t>
  </si>
  <si>
    <t>Штука</t>
  </si>
  <si>
    <t>М52 Диспенсер для индикаторных лент с таббером</t>
  </si>
  <si>
    <t>Антибактериальное многослойное адгезивное покрытие Nomad™  ULTRA CLEAN 4300 бесцветный, 45 x 90см</t>
  </si>
  <si>
    <t>Антибактериальное многослойное адгезивное покрытие Nomad™  ULTRA CLEAN 4300 синий, 45 x 90см</t>
  </si>
  <si>
    <t>Антибактериальное многослойное адгезивное покрытие Nomad™  ULTRA CLEAN 4300 бесцветный, 45 x 115см</t>
  </si>
  <si>
    <t>Антибактериальное многослойное адгезивное покрытие Nomad™  ULTRA CLEAN 4300, синий, 45 x 115см</t>
  </si>
  <si>
    <t>Антибактериальное многослойное адгезивное покрытие Nomad™  ULTRA CLEAN 4300, бесцветный, 60 x 115см</t>
  </si>
  <si>
    <t>Антибактериальное многослойное адгезивное покрытие Nomad™  ULTRA CLEAN 4300, синий, 60 x 115см</t>
  </si>
  <si>
    <t>Антибактериальное многослойное адгезивное покрытие Nomad™  ULTRA CLEAN 4300, бесцветный 90 x 115см</t>
  </si>
  <si>
    <t>Антибактериальное многослойное адгезивное покрытие Nomad™  ULTRA CLEAN 4300, синий, 90 x 115см</t>
  </si>
  <si>
    <t>ПОКРЫТИЕ 60-СЛОЙНОЕ NOMAD ULTRA CLEAN PLUS БЕСЦВЕТНОЕ 0.6MX1.15M 4 ШТ/КОР</t>
  </si>
  <si>
    <t>ПОКРЫТИЕ 60-СЛОЙНОЕ NOMAD ULTRA CLEAN PLUS БЕСЦВЕТНОЕ 0.45МХ1.15М 4 ШТ/КОР</t>
  </si>
  <si>
    <t>ПОКРЫТИЕ 60-СЛОЙНОЕ NOMAD ULTRA CLEAN PLUS БЕСЦВЕТНОЕ 0.45МХ0.9М 4 ШТ/КОР</t>
  </si>
  <si>
    <t>4-100, 100-граммовые картриджи Steri-Gas, коробка 12 шт.</t>
  </si>
  <si>
    <t>8-170, 170-граммовые картриджи Steri-Gas, коробка 12 шт.</t>
  </si>
  <si>
    <t>50AE Абатор STERI-VAC, система утилизации ОЭ</t>
  </si>
  <si>
    <t>СТЕТОСКОПЫ - ОТ СТРОКИ 241</t>
  </si>
  <si>
    <t>ИП Харжевский Юрий Георгиевич</t>
  </si>
  <si>
    <t>Св-во 47 № 000824789, ИНН 470313747100</t>
  </si>
  <si>
    <t>СЕВЕРО-ЗАПАДНЫЙ БАНК ОАО "СБЕРБАНК РОСИИ" г. Санкт-Петербург</t>
  </si>
  <si>
    <t>Р/сч №40802810955410108950, БИК 044030653, К/сч №30101810500000000653</t>
  </si>
  <si>
    <t>188640, г. Всеволожск, ул. Минюшинская, 22</t>
  </si>
  <si>
    <t xml:space="preserve">Тел. 8-911-928-40-22, 8-901-315-40-22. (812) 640-09-84, 643-16-61, 715-40-22, 928-40-22. </t>
  </si>
  <si>
    <t>Курс расчета цены</t>
  </si>
  <si>
    <t>E-mail: strim2004@mail.ru</t>
  </si>
  <si>
    <t>Артикул</t>
  </si>
  <si>
    <t>Код</t>
  </si>
  <si>
    <t>НАИМЕНОВАНИЕ</t>
  </si>
  <si>
    <t>Срок отгрузки</t>
  </si>
  <si>
    <t>Единица измерения</t>
  </si>
  <si>
    <t>Количество шт. в ед. измерения</t>
  </si>
  <si>
    <t>Цена с НДС за штуку.  (Руб.)</t>
  </si>
  <si>
    <t>Цена с НДС за ед.изм.  (Руб.)</t>
  </si>
  <si>
    <t>Цена с НДС за штуку.  (Евро.)</t>
  </si>
  <si>
    <t>Цена с НДС за ед.изм.  (Евро.)</t>
  </si>
  <si>
    <t>Кратность заказа в ед. измер.</t>
  </si>
  <si>
    <t>Цена с НДС за штуку.  (ЕВРО.)</t>
  </si>
  <si>
    <t>Цена с НДС за ед.изм.  (ЕВРО.)</t>
  </si>
  <si>
    <t>Цена с НДС за штуку.  (РУБ)</t>
  </si>
  <si>
    <t>Littmann Classic III, трубка цвета бургунди, 69 см,  черная акустическая головка, черные ушные наконечники</t>
  </si>
  <si>
    <t>Littmann Classic III, черная трубка, 69 см, радужная акустическая головка, черные ушные наконечники</t>
  </si>
  <si>
    <t>Littmann Classic III, малиновая трубка, 69 см, зеркальная акустическая головка, черные ушные наконечники</t>
  </si>
  <si>
    <t>Littmann Classic III, трубка цвета бургунди, 69 см, акустическая головка цвета шампанского, черные ушные наконечники</t>
  </si>
  <si>
    <t>Littmann Classic III, темно-синяя трубка, 69 см, зеркальная акустическая головка, черные ушные наконечники</t>
  </si>
  <si>
    <t>Littmann Classic III, черная трубка, 69 см, акустическая головка цвета шампанского, черные ушные наконечники</t>
  </si>
  <si>
    <t>Дополнительная продукция для стетоскопов Littmann</t>
  </si>
  <si>
    <t>Набор ушных наконечников для стетоскопов Littmann, малые/большие, цвет черный</t>
  </si>
  <si>
    <t>Набор ушных наконечников для стетоскопов Littmann, малые/большие, цвет серый</t>
  </si>
  <si>
    <t>Именная бирка для стетоскопов Littmann, цвет черный</t>
  </si>
  <si>
    <t>Именная бирка для стетоскопов Littmann, цвет серый</t>
  </si>
  <si>
    <t>Набор запасных частей для стетоскопа Littmann Classic II S.E. (малые ушные наконечники, диафрагма, обод), цвет черный</t>
  </si>
  <si>
    <t>Набор запасных частей для стетоскопа Littmann Classic II S.E. (малые ушные наконечники, диафрагма, обод), цвет серый</t>
  </si>
  <si>
    <t>Набор запасных частей для стетоскопа Littmann Master Cardiology (малые ушные наконечники, диафрагма), цвет черный</t>
  </si>
  <si>
    <t>Набор запасных частей для стетоскопов Littmann Classic II Pediatric (диафрагма, обод), цвет черный</t>
  </si>
  <si>
    <t>Набор запасных частей для стетоскопов Littmann Classic II Infant (диафрагма, обод), цвет черный</t>
  </si>
  <si>
    <t>Набор запасных частей для стетоскопов Littmann Classic III (малые ушные наконечники, диафрагма: малая, большая, обод), цвет черный</t>
  </si>
  <si>
    <t>Набор запасных частей для стетоскопов Littmann Classic III (малые ушные наконечники, диафрагма: малая, большая, обод), цвет серый</t>
  </si>
  <si>
    <t>Набор запасных частей для стетоскопа Littmann Master Cardiology (малые ушные наконечники, диафрагма), цвет серый</t>
  </si>
  <si>
    <t>Набор запасных частей для стетоскопа Littmann Lightweight S.E. (малые ушные наконечники, диафрагма, обод) , цвет черный</t>
  </si>
  <si>
    <t>Набор запасных частей для стетоскопа Littmann Lightweight S.E. (малые ушные наконечники, диафрагма, обод) , цвет светло-коричневый</t>
  </si>
  <si>
    <t>Набор запасных частей для стетоскопа Littmann Master Classic II (малые ушные наконечники, диафрагма), цвет черный</t>
  </si>
  <si>
    <t>Набор запасных частей для стетоскопа Littmann Master Classic II (малые ушные наконечники, диафрагма), цвет серый</t>
  </si>
  <si>
    <t>Диафрагма для электронного стетоскопа Littmann Electronic, цвет черный</t>
  </si>
  <si>
    <t>Бинауральная трубка для стетоскопов Littmann. Для моделей: Littmann Master Classic II, Infant, Pediatric. Цвет синий, черные ушные наконечники, оголовье цвета стали, длина 71 см</t>
  </si>
  <si>
    <t>Бинауральная трубка для стетоскопов Littmann. Для моделей: Littmann Master Classic II, Infant, Pediatric. Цвет бургунди, черные ушные наконечники, оголовье цвета стали, длина 71 см</t>
  </si>
  <si>
    <t>Бинауральная трубка для стетоскопов Littmann. Для моделей Littmann Master Cardiology. Цвет черный, черные ушные наконечники, оголовье цвета стали,длина 69 см</t>
  </si>
  <si>
    <t>Бинауральная трубка для стетоскопов Littmann. Для моделей Littmann Master Cardiology. Цвет черный, черные ушные наконечники, оголовье цвета латуни, длина 69 см</t>
  </si>
  <si>
    <t>АНТИБАКТЕРИАЛЬНЫЕ МНОГОСЛОЙНЫЕ АДГЕЗИВНЫЕ ПОКРЫТИЯ NOMAD™  ULTRA CLEAN PLUS цены с 1 мая 2018</t>
  </si>
  <si>
    <t>Plus</t>
  </si>
  <si>
    <t>BAIR HUGGER</t>
  </si>
  <si>
    <t>771024 Теплоотвод</t>
  </si>
  <si>
    <t>ШТ</t>
  </si>
  <si>
    <t>нескладской / срок поставки 59 дн.</t>
  </si>
  <si>
    <t>Блок крепления с ткмпер. датчиком</t>
  </si>
  <si>
    <t>750117 Крышка фильтра</t>
  </si>
  <si>
    <t>нескладской / срок поставки 27 дн.</t>
  </si>
  <si>
    <t>РУ №ФСЗ 2012/11982 Устр-во конвекционного типа Bair Hugger для обогревапациентов с принадлежностями: Ручка д/каретки под мод. 775</t>
  </si>
  <si>
    <t>771003 Нижняя часть корпуса</t>
  </si>
  <si>
    <t>771010 Комплект проводов</t>
  </si>
  <si>
    <t>750101 Вентилятор</t>
  </si>
  <si>
    <t>750112 Колено (левая часть)</t>
  </si>
  <si>
    <t>771014 Уплотнитель</t>
  </si>
  <si>
    <t>771019 Нагреватель</t>
  </si>
  <si>
    <t>Плата пользовательского интерфейса</t>
  </si>
  <si>
    <t>нескладской / срок поставки 19 дн.</t>
  </si>
  <si>
    <t>771005 Хомут для стойки крепления</t>
  </si>
  <si>
    <t>771006 Поворотный узел</t>
  </si>
  <si>
    <t>771002 Верхняя часть корпуса</t>
  </si>
  <si>
    <t>771012 Задняя панель, 775</t>
  </si>
  <si>
    <t>90046 Шланг к устройству обогрева пациентов 3M Bair Hugger 700 серии</t>
  </si>
  <si>
    <t>нескладской / срок поставки 24 дн.</t>
  </si>
  <si>
    <t>ЯЩ</t>
  </si>
  <si>
    <t>складской</t>
  </si>
  <si>
    <t>нескладской / срок поставки 25 дн.</t>
  </si>
  <si>
    <t>RANGER</t>
  </si>
  <si>
    <t>200773 Нижняя часть корпуса</t>
  </si>
  <si>
    <t>241406 Верхняя часть корпуса</t>
  </si>
  <si>
    <t>241412 Ручка</t>
  </si>
  <si>
    <t>241414 Хомут для стойки крепления</t>
  </si>
  <si>
    <t>Контроллер</t>
  </si>
  <si>
    <t>241365 Уплотнитель передний/задний</t>
  </si>
  <si>
    <t>241396 Прерыватель</t>
  </si>
  <si>
    <t>241313 Фиксатор</t>
  </si>
  <si>
    <t>241308 Выключатель питания</t>
  </si>
  <si>
    <t>241485 Плата системы безопасности</t>
  </si>
  <si>
    <t>241471 Держатель фильтра</t>
  </si>
  <si>
    <t>241433 Реле электрическое</t>
  </si>
  <si>
    <t>нескладской / срок поставки 18 дн.</t>
  </si>
  <si>
    <t>241484 Комплект нагреват.пластин</t>
  </si>
  <si>
    <t>STERI-VAC</t>
  </si>
  <si>
    <t>Приспособление для проверки вакуума</t>
  </si>
  <si>
    <t>нескладской / срок поставки 41 дн.</t>
  </si>
  <si>
    <t>Запасная часть к стерилизатору газовому Стери-Вак (Steri-Vac).Установочный комплект для газовых стерилизаторов 5XL / 8 XL</t>
  </si>
  <si>
    <t>Запасная часть к стерилизатору газовому Стери-Вак (Steri-Vac). 1237Свободностоящий штатив для размещения двух стерилизаторов 5XL</t>
  </si>
  <si>
    <t>нескладской / срок поставки 62 дн.</t>
  </si>
  <si>
    <t>Запасная часть к стерилизатору газовому Стери-Вак (Steri-Vac).Устройство для разборки клапанов</t>
  </si>
  <si>
    <t>Приспособление для съема цилиндра прокола</t>
  </si>
  <si>
    <t>1238 Штатив для 5XL стерилизаторов Steri-Vac</t>
  </si>
  <si>
    <t>нескладской / срок поставки 94 дн.</t>
  </si>
  <si>
    <t>Тестовый переключатель</t>
  </si>
  <si>
    <t>Ремонтный комплект для электромагнитного клапана универсальный</t>
  </si>
  <si>
    <t>нескладской / срок поставки 55 дн.</t>
  </si>
  <si>
    <t>Ремонтный комплект для электромагнитного клапана системы впрыска воды</t>
  </si>
  <si>
    <t>Ремонтный комплект для электромагнитного клапана системы прокола
картриджа</t>
  </si>
  <si>
    <t>Сервисный комплект "2 в 1"</t>
  </si>
  <si>
    <t>НАБОР</t>
  </si>
  <si>
    <t>Запасная часть к стерилизатору газовому Стери-Вак (Steri-Vac).Уплотнительное кольцо</t>
  </si>
  <si>
    <t>Уплотнитель картриджа, для 5XL</t>
  </si>
  <si>
    <t>Запасная часть к стерилизатору газовому Стери-Вак (Steri-Vac).Уретановая трубка подачи воды,3/8</t>
  </si>
  <si>
    <t>Запасная часть к стерилизатору газовому Стери-Вак (Steri-Vac).Фильтрующий элемент</t>
  </si>
  <si>
    <t>Запасная часть к стерилизатору газовому Стери-Вак (Steri-Vac).Бактериальный фильтр</t>
  </si>
  <si>
    <t>Запасная часть к стерилизатору газовому Стери-Вак (Steri-Vac).Уплотнитель картриджа, для 8XL</t>
  </si>
  <si>
    <t>Ремонтный комплект для электромагнитных  клапанов</t>
  </si>
  <si>
    <t>Запасная часть к стерилизатору газовому Стери-Вак (Steri-Vac). Картриджпустой 8XL</t>
  </si>
  <si>
    <t>Запасная часть к стерилизатору газовому Стери-Вак (Steri-Vac). Обратныйклапан</t>
  </si>
  <si>
    <t>Универсальный комплект для ТО (5XL/8XL)</t>
  </si>
  <si>
    <t>Ремонтный комплект N/C для абатора</t>
  </si>
  <si>
    <t>Ремонтный комплект N/O для абатора</t>
  </si>
  <si>
    <t>Запасная часть к стерилизатору газовому Стери-Вак (Steri-Vac).Интерфейсный кабель Абатора</t>
  </si>
  <si>
    <t>Адаптер кабеля абатора</t>
  </si>
  <si>
    <t>нескладской / срок поставки 61 дн.</t>
  </si>
  <si>
    <t>Запасная часть к стерилизатору газовому Стери-Вак (Steri-Vac). Клапансмешивания воздуха</t>
  </si>
  <si>
    <t>Механический контактор нагревательных элементов</t>
  </si>
  <si>
    <t>Каталитическая кассета для Steri-Vac</t>
  </si>
  <si>
    <t>Запасная часть к стерилизатору газовому Стери-Вак (Steri-Vac).Вентилятор для абатора</t>
  </si>
  <si>
    <t>Запасная часть к стерилизатору газовому Стери-Вак (Steri-Vac). Платауправления 5XL 5.14 / 8XL 1.14</t>
  </si>
  <si>
    <t>Запасная часть к стерилизатору газовому Стери-Вак (Steri-Vac). Реле</t>
  </si>
  <si>
    <t>Запасная часть к стерилизатору газовому Стери-Вак (Steri-Vac).Электромагнитный клапан насоса</t>
  </si>
  <si>
    <t>Запасная часть к стерилизатору газовому Стери-Вак (Steri-Vac).Электромагнитный клапан замка двери</t>
  </si>
  <si>
    <t>Датчик давления</t>
  </si>
  <si>
    <t>Cтопорный винт, 8-32 Х 1/8"</t>
  </si>
  <si>
    <t>Прокладка</t>
  </si>
  <si>
    <t>ФИТИНГ СОЕДИНИТЕЛЬНЫЙ ¼ х 10-32</t>
  </si>
  <si>
    <t>Цилиндр воздушный замка двери</t>
  </si>
  <si>
    <t>Запасная часть к стерилизатору газовому Стери-Вак (Steri-Vac).Микросхема с программным обеспечением XL</t>
  </si>
  <si>
    <t>Запасная часть к стерилизатору газовому Стери-Вак (Steri-Vac). Водянойцилиндр</t>
  </si>
  <si>
    <t>нескладской / срок поставки 49 дн.</t>
  </si>
  <si>
    <t>Запасная часть к стерилизатору газовому Стери-Вак (Steri-Vac).Переключатель прокалывателя</t>
  </si>
  <si>
    <t>Комплект термо выключателей для стерилизатора СтериВак 5XL или 8XL</t>
  </si>
  <si>
    <t>Электромагнитный клапан</t>
  </si>
  <si>
    <t>Запасная часть к стерилизатору газовому Стери-Вак (Steri-Vac).Микросхема с программным обеспечением 8XL (1.11)</t>
  </si>
  <si>
    <t>Запасная часть к стерилизатору газовому Стери-Вак (Steri-Vac). Датчиквлажности</t>
  </si>
  <si>
    <t>Запасная часть к стерилизатору газовому Стери-Вак (Steri-Vac). Втулка</t>
  </si>
  <si>
    <t>Запасная часть к стерилизатору газовому Стери-Вак (Steri-Vac). Пружинныйштифт</t>
  </si>
  <si>
    <t>Шланг отвода газа для Steri-Vac 5XL / 8XL</t>
  </si>
  <si>
    <t>Запасная часть к стерилизатору газовому Стери-Вак (Steri-Vac).Трансформатор блока питания (ISLATROL IC-215)</t>
  </si>
  <si>
    <t>Регулятор давления воздуха для Steri-Vac 5XL, 8XL</t>
  </si>
  <si>
    <t>Тюбинг пластиковый шланг, #44, 400В</t>
  </si>
  <si>
    <t>Направляющая баллончика для стерилизатора СтериВак 5XL</t>
  </si>
  <si>
    <t>Термовыключатель</t>
  </si>
  <si>
    <t>Запасная часть к стерилизатору газовому Стери-Вак (Steri-Vac). Термореле</t>
  </si>
  <si>
    <t>нескладской / срок поставки 46 дн.</t>
  </si>
  <si>
    <t>Запасная часть к стерилизатору газовому Стери-Вак (Steri-Vac).Электромагнитный клапан 3-х канальный</t>
  </si>
  <si>
    <t>Запасная часть к стерилизатору газовому Стери-Вак (Steri-Vac). Цилиндрпрокола</t>
  </si>
  <si>
    <t>Запасная часть к стерилизатору газовому Стери-Вак (Steri-Vac).Электромагнитный клапан дренажный</t>
  </si>
  <si>
    <t>Запасная часть к стерилизатору газовому Стери-Вак (Steri-Vac). Датчикуровня воды 8XL</t>
  </si>
  <si>
    <t>Преобразователь Вентури</t>
  </si>
  <si>
    <t>Запасная часть к стерилизатору газовому Стери-Вак (Steri-Vac). Датчиктемпературы камеры</t>
  </si>
  <si>
    <t>Блок питания 24 В, для 5XL</t>
  </si>
  <si>
    <t>Запасная часть к стерилизатору газовому Стери-Вак (Steri-Vac).Выключатель замка двери</t>
  </si>
  <si>
    <t>Запасная часть к стерилизатору газовому Стери-Вак (Steri-Vac). Блокпитания 5В, 5XL</t>
  </si>
  <si>
    <t>Запасная часть к стерилизатору газовому Стери-Вак (Steri-Vac).Уплотнитель двери 8XL</t>
  </si>
  <si>
    <t>Патрубок, 10,16 см для Steri-Vac</t>
  </si>
  <si>
    <t>нескладской / срок поставки 42 дн.</t>
  </si>
  <si>
    <t>Запасная часть к стерилизатору газовому Стери-Вак (Steri-Vac).Микросхема 8XL 1.14 РУС</t>
  </si>
  <si>
    <t>Дисплей для стерилизатора газового Стери-Вак 5XL или 8XL</t>
  </si>
  <si>
    <t>Клавиатура / дисплей интерфейс со светодиодной подсветкой</t>
  </si>
  <si>
    <t>Комплект для модернизации датчика влаги Steri-Vac 5XL</t>
  </si>
  <si>
    <t>Запасная часть к стерилизатору газовому Стери-Вак (Steri-Vac). Двернаяручка для 5XL в сборе</t>
  </si>
  <si>
    <t>нескладской / срок поставки 43 дн.</t>
  </si>
  <si>
    <t>Корзина нижняя для стерилизатора GS8/8XL</t>
  </si>
  <si>
    <t>Универсальный набор для ТО GS5/GS8</t>
  </si>
  <si>
    <t>нескладской / срок поставки 69 дн.</t>
  </si>
  <si>
    <t>Запасная часть к стерилизатору газовому Стери-Вак (Steri-Vac). Корзинаверхняя для 5XL</t>
  </si>
  <si>
    <t>нескладской / срок поставки 40 дн.</t>
  </si>
  <si>
    <t>Ремонтный комплект для электромагнитного клапана абатора (нормальнооткрытый)</t>
  </si>
  <si>
    <t>Ремонтный комплект для электромагнитного клапана абатора (нормальнозакрытый)</t>
  </si>
  <si>
    <t>Запасная часть к стерилизатору газовому Стери-Вак (Steri-Vac). Датчикдавления 5XL, 8XL</t>
  </si>
  <si>
    <t>нескладской / срок поставки 36 дн.</t>
  </si>
  <si>
    <t>Запасная часть к стерилизатору газовому Стери-Вак (Steri-Vac).Уплотнитель двери 5XL</t>
  </si>
  <si>
    <t>Адаптер для картриджа Steri-Gas</t>
  </si>
  <si>
    <t>нескладской / срок поставки 89 дн.</t>
  </si>
  <si>
    <t>DURAPORE</t>
  </si>
  <si>
    <t>1538-0 РУ № ФСЗ 2009/04989 Средства перевязочные и фиксирующие "Дюрапор"(Durapore): размер 1,25 см x 9,1 м</t>
  </si>
  <si>
    <t>КОР</t>
  </si>
  <si>
    <t>1538-1 РУ № ФСЗ 2009/04989 Средства перевязочные и фиксирующие "Дюрапор"(Durapore): размер 2,5 см x 9,1 м</t>
  </si>
  <si>
    <t>1538-2 РУ № ФСЗ 2009/04989 Средства перевязочные и фиксирующие "Дюрапор"(Durapore): размер 5,0 см x 9,1 м</t>
  </si>
  <si>
    <t>1538-3 РУ № ФСЗ 2009/04989 Средства перевязочные и фиксирующие "Дюрапор"(Durapore): размер 7,6 см x 9,1 м</t>
  </si>
  <si>
    <t>MEDIPORE</t>
  </si>
  <si>
    <t>2861 РУ № ФСЗ 2011/09763 Пластырь медицинский мягкий эластичный MediporeH: размер 2,5 см х 9,1 м</t>
  </si>
  <si>
    <t>2862 РУ № ФСЗ 2011/09763 Пластырь медицинский мягкий эластичный MediporeH: размер 5 см х 9,1 м</t>
  </si>
  <si>
    <t>2863 РУ № ФСЗ 2011/09763 Пластырь медицинский мягкий эластичный MediporeH: размер 7,6 см х 9,1 м</t>
  </si>
  <si>
    <t>2864 РУ № ФСЗ 2011/09763 Пластырь медицинский мягкий эластичный MediporeH: размер 10,1 см х 9,1 м</t>
  </si>
  <si>
    <t>2866 РУ № ФСЗ 2011/09763 Пластырь медицинский мягкий эластичный MediporeH: размер 15,2 см х 9,1 м</t>
  </si>
  <si>
    <t>2868 РУ № ФСЗ 2011/09763 Пластырь медицинский мягкий эластичный MediporeH: размер 20,3 см х 9,1 м</t>
  </si>
  <si>
    <t>MEDIPORE+Pad</t>
  </si>
  <si>
    <t>3562E РУ № ФСЗ 2007/00722 Повязка адгезивная для закрытия ранMedipore+Pad: размер 5 x 7,2 см (по 50 шт. в каждой уп.)</t>
  </si>
  <si>
    <t>3564E РУ № ФСЗ 2007/00722 Повязка адгезивная для закрытия ранMedipore+Pad: размер 5 x 7,2 см (по 5 шт. в каждой уп.)</t>
  </si>
  <si>
    <t>3566E РУ № ФСЗ 2007/00722 Повязка адгезивная для закрытия ранMedipore+Pad: размер 6 x 10 см (по 50 шт. в каждой уп.)</t>
  </si>
  <si>
    <t>3569E РУ № ФСЗ 2007/00722 Повязка адгезивная для закрытия ранMedipore+Pad: размер 10 x 10 см (по 25 шт. в каждой уп.)</t>
  </si>
  <si>
    <t>3570E РУ № ФСЗ 2007/00722 Повязка адгезивная для закрытия ранMedipore+Pad: размер 10 x 15 см (по 25 шт. в каждой уп.)</t>
  </si>
  <si>
    <t>3571E РУ № ФСЗ 2007/00722 Повязка адгезивная для закрытия ранMedipore+Pad: размер 10 x 20 см (по 25 шт. в каждой уп.)</t>
  </si>
  <si>
    <t>3573E РУ № ФСЗ 2007/00722 Повязка адгезивная для закрытия ранMedipore+Pad: размер 10 x 30 см (по 25 шт. в каждой уп.)</t>
  </si>
  <si>
    <t>3572E РУ № ФСЗ 2007/00722 Повязка адгезивная для закрытия ранMedipore+Pad: размер 10 x 25 см (по 25 шт. в каждой уп.)</t>
  </si>
  <si>
    <t>MICROPORE</t>
  </si>
  <si>
    <t>1533-0 РУ № ФСЗ 2009/04989 Средства перевязочные и фиксирующие"Микропор" (Micropore): размер 1,25 см x 9,1 м</t>
  </si>
  <si>
    <t>1533-1 РУ № ФСЗ 2009/04989 Средства перевязочные и фиксирующие"Микропор" (Micropore): размер 2,5 см x 9,1 м</t>
  </si>
  <si>
    <t>1533-2 РУ № ФСЗ 2009/04989 Средства перевязочные и фиксирующие"Микропор" (Micropore): размер 5,0 см x 9,1 м</t>
  </si>
  <si>
    <t>1530-0 РУ № ФСЗ 2009/04989 Средства перевязочные и фиксирующие"Микропор" (Micropore): размер 1,25 см x 9,1 м</t>
  </si>
  <si>
    <t>1530-1 РУ № ФСЗ 2009/04989 Средства перевязочные и фиксирующие"Микропор" (Micropore): размер 2,5 см x 9,1 м</t>
  </si>
  <si>
    <t>1530-2 РУ № ФСЗ 2009/04989 Средства перевязочные и фиксирующие"Микропор" (Micropore): размер 5,0 см x 9,1 м</t>
  </si>
  <si>
    <t>1530-3 РУ № ФСЗ 2009/04989 Средства перевязочные и фиксирующие"Микропор" (Micropore): размер 7,6 см x 9,1 м</t>
  </si>
  <si>
    <t>OPTICLUDE</t>
  </si>
  <si>
    <t>1537/20 РУ № ФСЗ 2008/02598 Пластырь глазной Opticlude</t>
  </si>
  <si>
    <t>1537/50 РУ № ФСЗ 2008/02598 Пластырь глазной Opticlude</t>
  </si>
  <si>
    <t>1539/20 РУ № ФСЗ 2008/02598 Пластырь глазной Opticlude</t>
  </si>
  <si>
    <t>1539/50 РУ № ФСЗ 2008/02598 Пластырь глазной Opticlude</t>
  </si>
  <si>
    <t>2537PE РУ № ФСЗ 2008/02598 Пластырь глазной Opticlude</t>
  </si>
  <si>
    <t>2539PE РУ № ФСЗ 2008/02598 Пластырь глазной Opticlude</t>
  </si>
  <si>
    <t>1537М-100 РУ № ФСЗ 2008/02598 Пластырь глазной Opticlude</t>
  </si>
  <si>
    <t>УПАК</t>
  </si>
  <si>
    <t>1539M-100 РУ № ФСЗ 2008/02598 Пластырь глазной Opticlude</t>
  </si>
  <si>
    <t>2538PE РУ № ФСЗ 2008/02598 Пластырь глазной Opticlude</t>
  </si>
  <si>
    <t>TEGADERM ABSORBENT</t>
  </si>
  <si>
    <t>90800 РУ № ФСЗ 2010/07270 Наклейки прозрачные пленочные для закрытия ран и фиксации катетеров: Tegaderm Absorben</t>
  </si>
  <si>
    <t>90807 РУ № ФСЗ 2010/07270 Наклейки прозрачные пленочные для закрытия ран и фиксации катетеров: Tegaderm Absorben</t>
  </si>
  <si>
    <t>90802 РУ № ФСЗ 2010/07270 Наклейки прозрачные пленочные для закрытия ран и фиксации катетеров: Tegaderm Absorben</t>
  </si>
  <si>
    <t>90803 РУ № ФСЗ 2010/07270 Наклейки прозрачные пленочные для закрытия ран и фиксации катетеров: Tegaderm Absorben</t>
  </si>
  <si>
    <t>TEGADERM CHG</t>
  </si>
  <si>
    <t>1658R РУ№ФСЗ2012/12498 Повязка д/фиксации внутривенных катетеров схлоргексидина глюконатом Tegaderm CHG:размер 10 см х 12 см</t>
  </si>
  <si>
    <t>1660R РУ №ФСЗ 2012/12498 Повязка для фиксации внутривенных катетеров схлоргексидина глюконатом Tegaderm CHG: размер 7 см х 8,5 см</t>
  </si>
  <si>
    <t>1657R Повязка для фиксации внутривенных катетеров с хлоргексидина глюконатом Tegaderm CHG:размер 8,5 см х 11,5 см</t>
  </si>
  <si>
    <t>1665R Повязка для фиксации внутривенных катетеров с хлоргексидинаглюконатом Tegaderm CHG, размеры: 12 см Х 12 см</t>
  </si>
  <si>
    <t>TEGADERM DIAMOND</t>
  </si>
  <si>
    <t>1684 РУ № РЗН 2015/2422 Наклейки плен.прозрач.д/закр.ран ификс.катетеров стерил. TEGADERM Diamond: размер 6 см X 7 см</t>
  </si>
  <si>
    <t>1686 РУ № РЗН 2015/2422 Наклейки плен.прозрач.д/закр.ран ификс.катетеров стерил. TEGADERM Diamond: размер 10 см X 12 см</t>
  </si>
  <si>
    <t>1679 РУ № РЗН 2015/2422 Наклейки плен.прозрач.д/закр.ран ификс.катетеров стерил. TEGADERM Diamond: размер 10 см X 11,5 см</t>
  </si>
  <si>
    <t>нескладской / срок поставки 67 дн.</t>
  </si>
  <si>
    <t>TEGADERM FILM</t>
  </si>
  <si>
    <t>1622W РУ № ФСЗ 2010/07270 Наклейки прозрачные пленочные для закрытия рани фиксации катетеров: Tegaderm Film</t>
  </si>
  <si>
    <t>1627 РУ № ФСЗ 2010/07270 Наклейки прозрачные пленочные для закрытия ран и фиксации катетеров: Tegaderm Film</t>
  </si>
  <si>
    <t>1624W РУ № ФСЗ 2010/07270 Наклейки прозрачные пленочные для закрытия рани фиксации катетеров: Tegaderm Film</t>
  </si>
  <si>
    <t>1626W РУ № ФСЗ 2010/07270 Наклейки прозрачные пленочные для закрытия ран и фиксации катетеров: Tegaderm Film</t>
  </si>
  <si>
    <t>1628 РУ № ФСЗ 2010/07270 Наклейки прозрачные пленочные для закрытия ран и фиксации катетеров: Tegaderm Film</t>
  </si>
  <si>
    <t>1629 РУ № ФСЗ 2010/07270 Наклейки прозрачные пленочные для закрытия ран и фиксации катетеров: Tegaderm Film</t>
  </si>
  <si>
    <t>TEGADERM FOAM</t>
  </si>
  <si>
    <t>90600  РУ № ФСЗ 2010/07270 Наклейки прозрачные пленочные для закрытия ран и фиксации катетеров: Tegaderm Foam</t>
  </si>
  <si>
    <t>90601 РУ № ФСЗ 2010/07270 Наклейки прозрачные пленочные для закрытия ран и фиксации катетеров: Tegaderm Foam</t>
  </si>
  <si>
    <t>90602 РУ № ФСЗ 2010/07270 Наклейки прозрачные пленочные для закрытия ран и фиксации катетеров: Tegaderm Foam</t>
  </si>
  <si>
    <t>90604 РУ № ФСЗ 2010/07270 Наклейки прозрачные пленочные для закрытия ран и фиксации катетеров: Tegaderm Foam</t>
  </si>
  <si>
    <t>90605 РУ № ФСЗ 2010/07270 Наклейки прозрачные пленочные для закрытия ран и фиксации катетеров: Tegaderm Foam</t>
  </si>
  <si>
    <t>TEGADERM FOAM ADHESIVE</t>
  </si>
  <si>
    <t>90614 РУ № ФСЗ 2010/07270 Наклейки прозрачные пленочные для закрытия ран и фиксации катетеров: Tegaderm Foam Adhesive</t>
  </si>
  <si>
    <t>90616 РУ № ФСЗ 2010/07270 Наклейки прозрачные пленочные для закрытия ран и фиксации катетеров: Tegaderm Foam Adhesive</t>
  </si>
  <si>
    <t>90619 РУ № ФСЗ 2010/07270 Наклейки прозрачные пленочные для закрытия ран и фиксации катетеров: Tegaderm Foam Adhesive</t>
  </si>
  <si>
    <t xml:space="preserve">TEGADERM HYDROCOLLOID </t>
  </si>
  <si>
    <t>90002 РУ № ФСЗ 2010/07270 Наклейки прозрачные пленочные для закрытия ран и фиксации катетеров: Tegaderm Hydrocolloid</t>
  </si>
  <si>
    <t>90001 РУ № ФСЗ 2010/07270 Наклейки прозрачные пленочные для закрытия ран и фиксации катетеров: Tegaderm Hydrocolloid</t>
  </si>
  <si>
    <t>90021 РУ № ФСЗ 2010/07270 Наклейки прозрачные пленочные для закрытия ран и фиксации катетеров: Tegaderm Hydrocolloid Thin</t>
  </si>
  <si>
    <t>90003 РУ № ФСЗ 2010/07270 Наклейки прозрачные пленочные для закрытия ран и фиксации катетеров: Tegaderm Hydrocolloid</t>
  </si>
  <si>
    <t>90022 РУ № ФСЗ 2010/07270 Наклейки прозрачные пленочные для закрытия ран и фиксации катетеров: Tegaderm Hydrocolloid Thin</t>
  </si>
  <si>
    <t>90023 РУ № ФСЗ 2010/07270 Наклейки прозрачные пленочные для закрытия ран и фиксации катетеров: Tegaderm Hydrocolloid Thin</t>
  </si>
  <si>
    <t>TEGADERM I.V.</t>
  </si>
  <si>
    <t>1650 РУ № ФСЗ 2010/07270 Наклейки прозрачные пленочные для закрытия ран и фиксации катетеров: Tegaderm I.V.</t>
  </si>
  <si>
    <t>1623W РУ № ФСЗ 2010/07270 Наклейки прозрачные пленочные для закрытия ран и фиксации катетеров: Tegaderm Film</t>
  </si>
  <si>
    <t>1635 РУ № ФСЗ 2010/07270 Наклейки прозрачные пленочные для закрытия ран и фиксации катетеров: Tegaderm I.V.</t>
  </si>
  <si>
    <t>1610 РУ № ФСЗ 2010/07270 Наклейки прозрачные пленочные для закрытия ран и фиксации катетеров: Tegaderm I.V.</t>
  </si>
  <si>
    <t>1633 РУ № ФСЗ 2010/07270 Наклейки прозрачные пленочные для закрытия ран и фиксации катетеров: Tegaderm I.V.</t>
  </si>
  <si>
    <t xml:space="preserve">TEGADERM I.V.ADVANCED </t>
  </si>
  <si>
    <t>1689 РУ № РЗН 2015/2422 Наклейки плен.прозрач.д/закр.ран ификс.катетеров стерил.TEGADERM I.V. Advanced: размер 10 см X 15,5 см</t>
  </si>
  <si>
    <t>1681 РУ № РЗН 2015/2422 Наклейки плен.прозрач.д/закр.ран ификс.катетеров стерил.TEGADERM I.V. Advanced: размер 7 см X 8 см</t>
  </si>
  <si>
    <t>1682 РУ № РЗН 2015/2422 Наклейки плен.прозрач.д/закр.ран ификс.катетеров стерил.TEGADERM I.V. Advanced: размер 5 см X 5,7 см</t>
  </si>
  <si>
    <t>1680 РУ № РЗН 2015/2422 Наклейки плен.прозрач.д/закр.ран ификс.катетеров стерил.TEGADERM I.V. Advanced: размер 3,8 см X 4,5 см</t>
  </si>
  <si>
    <t>1688 РУ № РЗН 2015/2422 Наклейки плен.прозрач.д/закр.ран ификс.катетеров стерил.TEGADERM I.V. Advanced: размер 10 см X 12 см</t>
  </si>
  <si>
    <t>1655 РУ № ФСЗ 2010/07270 Наклейки прозрачные пленочные для закрытия рани фиксации катетеров: Tegaderm I.V.</t>
  </si>
  <si>
    <t>1683 РУ № РЗН 2015/2422 Наклейки плен.прозрач.д/закр.ран ификс.катетеров стерил.TEGADERM I.V. Advanced: размер 6,5 см X 7 см</t>
  </si>
  <si>
    <t>1685 Наклейка фиксации катетеров TEGADERM I.V. Advanced 8,5 x 11,5 см</t>
  </si>
  <si>
    <t>TEGADERM ROLL</t>
  </si>
  <si>
    <t>16007 РУ № ФСЗ 2010/07270 Наклейки прозрачные пленочные для закрытия ран и фиксации катетеров: Tegaderm Roll</t>
  </si>
  <si>
    <t>16002 РУ № ФСЗ 2010/07270 Наклейки прозрачные пленочные для закрытия ран и фиксации катетеров: Tegaderm Roll</t>
  </si>
  <si>
    <t>16004 РУ №  ФСЗ 2010/07270 Наклейки прозрачные пленочные для закрытия ран и фиксации катетеров: Tegaderm Roll</t>
  </si>
  <si>
    <t>TEGADERM+Pad</t>
  </si>
  <si>
    <t>3582P Наклейки прозрачные пленочные для закрытия ран и фиксациикатетеров: Tegaderm+Pad</t>
  </si>
  <si>
    <t>3586 РУ № ФСЗ 2010/07270 Наклейки прозрачные пленочные для закрытия рани фиксации катетеров: Tegaderm+Pad</t>
  </si>
  <si>
    <t>3589 РУ № ФСЗ 2010/07270 Наклейки прозрачные пленочные для закрытия рани фиксации катетеров: Tegaderm+Pad</t>
  </si>
  <si>
    <t>3590 РУ № ФСЗ 2010/07270 Наклейки прозрачные пленочные для закрытия рани фиксации катетеров: Tegaderm+Pad</t>
  </si>
  <si>
    <t>3591 РУ № ФСЗ 2010/07270 Наклейки прозрачные пленочные для закрытия рани фиксации катетеров: Tegaderm+Pad</t>
  </si>
  <si>
    <t>3584 РУ № ФСЗ 2010/07270 Наклейки прозрачные пленочные для закрытия рани фиксации катетеров: Tegaderm+Pad</t>
  </si>
  <si>
    <t>3593 РУ № ФСЗ 2010/07270 Наклейки прозрачные пленочные для закрытия рани фиксации катетеров: Tegaderm+Pad</t>
  </si>
  <si>
    <t>3582 РУ № ФСЗ 2010/07270 Наклейки прозрачные пленочные для закрытия рани фиксации катетеров: Tegaderm+Pad</t>
  </si>
  <si>
    <t>TRANSPORE</t>
  </si>
  <si>
    <t>1527-0 РУ № ФСЗ 2009/04989 Средства перевязочные и фиксирующие"Транспор" (Transpore): размер 1,25 см x 9,1 м</t>
  </si>
  <si>
    <t>1527-1 РУ № ФСЗ 2009/04989 Средства перевязочные и фиксирующие"Транспор" (Transpore): размер 2,5 см x 9,1 м</t>
  </si>
  <si>
    <t>1527-2 РУ № ФСЗ 2009/04989 Средства перевязочные и фиксирующие"Транспор" (Transpore): размер 5,0 см x 9,1 м</t>
  </si>
  <si>
    <t>TRANSPORE WHITE</t>
  </si>
  <si>
    <t>1534-0 РУ № ФСЗ 2012/13216 Пластырь гипоаллергенный медицинскийTranspore White: размер 1,25 см x 9,1 м</t>
  </si>
  <si>
    <t>1534-1 РУ № ФСЗ 2012/13216 Пластырь гипоаллергенный медицинскийTranspore White: размер 2,5 см x 9,1 м</t>
  </si>
  <si>
    <t>1534-2 РУ № ФСЗ 2012/13216 Пластырь гипоаллергенный медицинскийTranspore White: размер 5,0 см x 9,1 м</t>
  </si>
  <si>
    <t>CAVILON</t>
  </si>
  <si>
    <t>3346E РУ № ФСЗ 2011/10528 Пленка защитная нераздражающая CAVILON NOSTING BARRIER FILM (форма выпуска: пористый аппликатор, спрей)</t>
  </si>
  <si>
    <t>3343E РУ № ФСЗ 2011/10528 Пленка защитная нераздражающая CAVILON NOSTING BARRIER FILM (форма выпуска: пористый аппликатор, спрей)</t>
  </si>
  <si>
    <t>3345E РУ № ФСЗ 2011/10528 Пленка защитная нераздражающая CAVILON NOSTING BARRIER FILM (форма выпуска: пористый аппликатор, спрей)</t>
  </si>
  <si>
    <t>3346P РУ № ФСЗ 2011/10528 Пленка защитная нераздражающая CAVILON NOSTING BARRIER FILM (форма выпуска: пористый аппликатор, спрей)</t>
  </si>
  <si>
    <t>COBAN</t>
  </si>
  <si>
    <t>1583Y РУ № ФСЗ 2009/04989 Средства перевязочные и фиксирующие "Кобан"(Coban): размер 75 мм x 4,5 м</t>
  </si>
  <si>
    <t>1582 РУ № ФСЗ 2009/04989 Средства перевязочные и фиксирующие "Кобан"(Coban): размер 50 мм x 4,5 м</t>
  </si>
  <si>
    <t>1583 РУ № ФСЗ 2009/04989 Средства перевязочные и фиксирующие "Кобан"(Coban): размер 75 мм x 4,5 м</t>
  </si>
  <si>
    <t>1584 РУ № ФСЗ 2009/04989 Средства перевязочные и фиксирующие "Кобан"(Coban): размер 100 мм x 4,5 м</t>
  </si>
  <si>
    <t>1583R РУ № ФСЗ 2009/04989 Средства перевязочные и фиксирующие "Кобан"(Coban): размер 75 мм x 4,5 м</t>
  </si>
  <si>
    <t>1586 РУ № ФСЗ 2009/04989 Средства перевязочные и фиксирующие "Кобан"(Coban): размер 150 мм x 4,5 м</t>
  </si>
  <si>
    <t>SCOTCHCAST</t>
  </si>
  <si>
    <t>82199 РУ № ФСЗ 2010/08818 Средства иммобилизирующие: Лонгета Scotchcast</t>
  </si>
  <si>
    <t>82299 РУ № ФСЗ 2010/08818 Средства иммобилизирующие: Лонгета Scotchcast</t>
  </si>
  <si>
    <t>82201 РУ № ФСЗ 2010/08818 Средства иммобилизирующие: Лонгета Scotchcast</t>
  </si>
  <si>
    <t>82203 РУ № ФСЗ 2010/08818 Средства иммобилизирующие: Лонгета Scotchcast</t>
  </si>
  <si>
    <t>82200 РУ № ФСЗ 2010/08818 Средства иммобилизирующие: Лонгета Scotchcast</t>
  </si>
  <si>
    <t>82002L РУ № ФСЗ 2010/08818 Средства иммобилизирующие: Бинт полимерныйScotchcast Plus</t>
  </si>
  <si>
    <t>82002X РУ № ФСЗ 2010/08818 Средства иммобилизирующие: Бинт полимерныйScotchcast Plus</t>
  </si>
  <si>
    <t>82003 РУ № ФСЗ 2010/08818 Средства иммобилизирующие: Бинт полимерныйScotchcast Plus</t>
  </si>
  <si>
    <t>82003B РУ № ФСЗ 2010/08818 Средства иммобилизирующие: Бинт полимерныйScotchcast Plus</t>
  </si>
  <si>
    <t>82003G РУ № ФСЗ 2010/08818 Средства иммобилизирующие: Бинт полимерныйScotchcast Plus</t>
  </si>
  <si>
    <t>82003L РУ № ФСЗ 2010/08818 Средства иммобилизирующие: Бинт полимерныйScotchcast Plus</t>
  </si>
  <si>
    <t>82003U РУ № ФСЗ 2010/08818 Средства иммобилизирующие: Бинт полимерныйScotchcast Plus</t>
  </si>
  <si>
    <t>82004 РУ № ФСЗ 2010/08818 Средства иммобилизирующие: Бинт полимерныйScotchcast Plus</t>
  </si>
  <si>
    <t>82004B РУ № ФСЗ 2010/08818 Средства иммобилизирующие: Бинт полимерныйScotchcast Plus</t>
  </si>
  <si>
    <t>82004L РУ № ФСЗ 2010/08818 Средства иммобилизирующие: Бинт полимерныйScotchcast Plus</t>
  </si>
  <si>
    <t>82005 РУ № ФСЗ 2010/08818 Средства иммобилизирующие: Бинт полимерныйScotchcast Plus</t>
  </si>
  <si>
    <t>82002B РУ № ФСЗ 2010/08818 Средства иммобилизирующие: Бинт полимерныйScotchcast Plus</t>
  </si>
  <si>
    <t>82002R РУ № ФСЗ 2010/08818 Средства иммобилизирующие: Бинт полимерныйScotchcast Plus</t>
  </si>
  <si>
    <t>82002 РУ № ФСЗ 2010/08818 Средства иммобилизирующие: Бинт полимерныйScotchcast Plus</t>
  </si>
  <si>
    <t>SOFTCAST</t>
  </si>
  <si>
    <t>82102 РУ № ФСЗ 2010/08818 Средства иммобилизирующие: Бинт полимерныйSoft Cast</t>
  </si>
  <si>
    <t>82103 РУ № ФСЗ 2010/08818 Средства иммобилизирующие: Бинт полимерныйSoft Cast</t>
  </si>
  <si>
    <t>82104 РУ № ФСЗ 2010/08818 Средства иммобилизирующие: Бинт полимерныйSoft Cast</t>
  </si>
  <si>
    <t>82105 РУ № ФСЗ 2010/08818 Средства иммобилизирующие: Бинт полимерныйSoft Cast</t>
  </si>
  <si>
    <t>82103A РУ № ФСЗ 2010/08818 Средства иммобилизирующие: Бинт полимерныйSoft Cast</t>
  </si>
  <si>
    <t>82102R РУ № ФСЗ 2010/08818 Средства иммобилизирующие: Бинт полимерныйSoft Cast</t>
  </si>
  <si>
    <t>82103B РУ № ФСЗ 2010/08818 Средства иммобилизирующие: Бинт полимерныйSoft Cast</t>
  </si>
  <si>
    <t>82104U РУ № ФСЗ 2010/08818 Средства иммобилизирующие: Бинт полимерныйSoft Cast</t>
  </si>
  <si>
    <t>82101 РУ № ФСЗ 2010/08818 Средства иммобилизирующие: Бинт полимерныйSoft Cast</t>
  </si>
  <si>
    <t>82103R РУ № ФСЗ 2010/08818 Средства иммобилизирующие: Бинт полимерныйSoft Cast</t>
  </si>
  <si>
    <t>82102U РУ № ФСЗ 2010/08818 Средства иммобилизирующие: Бинт полимерныйSoft Cast</t>
  </si>
  <si>
    <t>82102B РУ № ФСЗ 2010/08818 Средства иммобилизирующие: Бинт полимерныйSoft Cast</t>
  </si>
  <si>
    <t>82104R РУ № ФСЗ 2010/08818 Средства иммобилизирующие: Бинт полимерныйSoft Cast</t>
  </si>
  <si>
    <t>CLIPPER</t>
  </si>
  <si>
    <t>9660 РУ №РЗН2016/4988 Клиппер хирургический атравматический 3М д/удал.волос с операционного поля с пр.: Насадки одноразовые</t>
  </si>
  <si>
    <t>9690 РУ №РЗН2016/4988 Клиппер хирургический атравматический 3М д/удал.волос с операционного поля с пр.:Насадки одноразовые,м.9660</t>
  </si>
  <si>
    <t>9661L РУ №РЗН2016/4988 Клиппер хирургический для удаления волос с
плавающей головкой, модель 9661L</t>
  </si>
  <si>
    <t>9667L-E Набор: Клиппер хирург. для удаления волос с плав.гол., модель 9661L, Заряд.уст-во для клиппера модели 9661L, модель 9668L</t>
  </si>
  <si>
    <t>9668L Зарядное устройство для клиппера модели 9661L, модель 9668L</t>
  </si>
  <si>
    <t>9660 Бритва хирургическая атравматическая SURGICAL CLIPPER cпринадлежностями. Лезвия одноразовые для моделей с плавающей головкой</t>
  </si>
  <si>
    <t>нескладской / срок поставки 15 дн.</t>
  </si>
  <si>
    <t>IOBAN</t>
  </si>
  <si>
    <t>6650 РУ№ФСЗ 2011/09345 Пленки хирургические Steri-Drape, Steri-Drape 2, Ioban 2: Разрезаемые антимикроб.хирургич.пленки Ioban 2</t>
  </si>
  <si>
    <t>6640 РУ№ФСЗ 2011/09345 Пленки хирургические Steri-Drape, Steri-Drape 2, Ioban 2: Разрезаемые антимикроб.хирургич.пленки Ioban 2</t>
  </si>
  <si>
    <t>6648 РУ№ФСЗ 2011/09345 Пленки хирургические Steri-Drape, Steri-Drape 2, Ioban 2: Разрезаемые антимикроб.хирургич.пленки Ioban 2</t>
  </si>
  <si>
    <t>6651 РУ№ФСЗ 2011/09345 Пленки хирургические Steri-Drape, Steri-Drape 2, Ioban 2: Разрезаемые антимикроб.хирургич.пленки Ioban 2</t>
  </si>
  <si>
    <t>6635 РУ№ФСЗ 2011/09345 Пленки хирургические Steri-Drape, Steri-Drape 2,Ioban 2: Разрезаемые антимикроб.хирургич.пленки Ioban 2</t>
  </si>
  <si>
    <t>6661EZ РУ№ФСЗ 2011/09345 Пленки хирургические Steri-Drape, Steri-Drape2, Ioban 2: Разрезаемые антимикроб.хирургич.пленки Ioban 2</t>
  </si>
  <si>
    <t>6651EZ РУ№ФСЗ 2011/09345 Пленки хирургические Steri-Drape, Steri-Drape 2, Ioban 2: Разрезаемые антимикроб.хирургич.пленки Ioban 2</t>
  </si>
  <si>
    <t>нескладской / срок поставки 23 дн.</t>
  </si>
  <si>
    <t>6648EZ РУ№ФСЗ 2011/09345 Пленки хирургические Steri-Drape, Steri-Drape 2, Ioban 2: Разрезаемые антимикроб.хирургич.пленки Ioban 2</t>
  </si>
  <si>
    <t>6650EZ РУ№ФСЗ 2011/09345 Пленки хирургические Steri-Drape, Steri-Drape 2, Ioban 2: Разрезаемые антимикроб.хирургич.пленки Ioban 2</t>
  </si>
  <si>
    <t>STERI-DRAPE</t>
  </si>
  <si>
    <t>2040 РУ № ФСЗ 2011/09345 Пленки хирургические Steri-Drape, Steri-Drape2, Ioban 2: Разрезаемые хирургические пленки Steri-Drape 2</t>
  </si>
  <si>
    <t>2051 РУ № ФСЗ 2011/09345 Пленки хирургические Steri-Drape, Steri-Drape2, Ioban 2: Разрезаемые хирургические пленки Steri-Drape 2</t>
  </si>
  <si>
    <t>2035  РУ № ФСЗ 2011/09345 Пленки хирургические Steri-Drape, Steri-Drape2, Ioban 2: Разрезаемые хирургические пленки Steri-Drape 2</t>
  </si>
  <si>
    <t>ATTEST</t>
  </si>
  <si>
    <t>1262 РУ № ФСЗ 2011/10991 Индикаторы биологические для контроля качествастерилизации: Биолог-е индикаторы Attest д/паровой стер-и</t>
  </si>
  <si>
    <t>1264 РУ № ФСЗ 2011/10991 Индикаторы биологические д/контроля качествастерилизации: Биол-е индикаторы Attest д/этилен-оксид.стер-и</t>
  </si>
  <si>
    <t>1291 РУ№ФСЗ 2011/10991Инд.биол.д/к.кач.ст.:Биол.ин.быст.чт.Attest RapidReadout д/кон.стер.пар.при т.132°С в ст.с гр.мет.отк.возд.</t>
  </si>
  <si>
    <t>1292 РУ № ФСЗ 2011/10991 Индикатор биолог-й д/контроля кач-вастерилизации:Биолог-й индикатор базового чтения Attest Rapid Readout</t>
  </si>
  <si>
    <t>1294 РУ№ФСЗ2011/10991 Инд-ы биол-е д/контр. кач-ва стер.: Биол-е индик.быстрого чтения Attest Rapid Readout д/этил.-оксид. стер-и</t>
  </si>
  <si>
    <t>1262-S Индикаторы биологические для контроля качества стерилизации:Биологические индикаторы Attest для паровой стерилизации</t>
  </si>
  <si>
    <t>118 РУ№ФСЗ 2011/11111 Инкубаторы  д/биологических индикаторов: Инкубаторд/биологических индикаторов Attest д/паровой стерилизации</t>
  </si>
  <si>
    <t>129 РУ№ФСЗ 2011/11111 Инкубаторы  д/биологических индикаторов: Инкубаторд/биологических индикаторов Attest д/газовой стерилизации</t>
  </si>
  <si>
    <t>COMPLY</t>
  </si>
  <si>
    <t>1251 РУ № ФСЗ 2011/11248 Индикаторы химические Comply для контроляпроцесса стерилизации:Индикаторная полоска Comply</t>
  </si>
  <si>
    <t>1243А РУ №ФСЗ 2011/09162 Инд.хим.д/контроля процесса стер.:  Химическийиндикатор (интегратор) Comply SteriGage 1243A (вид 181260)</t>
  </si>
  <si>
    <t>00135LF РУ №ФСЗ 2011/09162 Инд-ы хим.д/контроля процессастер.:Тест-пакет Comply типа Боуи-Дик с листом раннего обнар.(вид333520)</t>
  </si>
  <si>
    <t>1322-12 РУ № ФСЗ 2008/01520 Лента индикаторная для контроля паровойстерилизации: Comply Steam Indicator Таре</t>
  </si>
  <si>
    <t>1322-18 РУ № ФСЗ 2008/01520 Лента индикаторная для контроля паровойстерилизации: Comply Steam Indicator Таре</t>
  </si>
  <si>
    <t>4-100 РУ № РЗН 2014/2043 Стерилизатор газовый Стери-Вак (Steri-Vac):4-100 Картриджи Steri-Gas 5XL (12 шт.)</t>
  </si>
  <si>
    <t>нескладской / срок поставки 17 дн.</t>
  </si>
  <si>
    <t>8-170 РУ № РЗН 2014/2043 Стерилизатор газовый Стери-Вак (Steri-Vac):8-170 Картриджи Steri-Gas 8XL (12 шт.)</t>
  </si>
  <si>
    <t>50AE РУ № РЗН 2014/2043 Стерилизатор газовый Стери-Вак (Steri-Vac): 50AE Абатор Дональдсона</t>
  </si>
  <si>
    <t>нескладской / срок поставки 104 дн.</t>
  </si>
  <si>
    <t>НОВИНКА Cтерилизатор-аэратор Стери-Вак (Steri-Vac) серии GS, модель GS5 - 1D, объем камеры 136 литров, 1 дверь</t>
  </si>
  <si>
    <t>GS5-1D, РЗН 2019/8517, от 17.06.2019 Cтерилизатор-аэратор Стери-Вак
(Steri-Vac) серии GS, модель GS5 - 1D, с одной дверью</t>
  </si>
  <si>
    <t>нескладской / срок поставки 106 дн.</t>
  </si>
  <si>
    <t>НОВИНКА Cтерилизатор-аэратор Стери-Вак (Steri-Vac) серии GS, модель GS5 - 2D,  объем камеры 136 литров, 2 двери</t>
  </si>
  <si>
    <t>GS5-2D, РЗН 2019/8517, от 17.06.2019 Cтерилизатор-аэратор Стери-Вак
(Steri-Vac) серии GS, модель GS5 - 2D, с двумя дверями</t>
  </si>
  <si>
    <t>НОВИНКА Cтерилизатор-аэратор Стери-Вак (Steri-Vac) серии GS, модель GS8 - 1D,  объем камеры 224 литра, 1 дверь</t>
  </si>
  <si>
    <t>GS8-1D, РЗН 2019/8517, от 17.06.2019 Cтерилизатор-аэратор Стери-Вак
(Steri-Vac) серии GS, модель GS8 - 1D, с одной дверью</t>
  </si>
  <si>
    <t>НОВИНКА Cтерилизатор-аэратор Стери-Вак (Steri-Vac) серии GS, модель GS8 - 2D, объем камеры 224 литра, 2 двери</t>
  </si>
  <si>
    <t>GS8-2D, РЗН 2019/8517, от 17.06.2019 Cтерилизатор-аэратор Стери-Вак
(Steri-Vac) серии GS, модель GS8 - 2D, с двумя дверями</t>
  </si>
  <si>
    <t>RED DOT</t>
  </si>
  <si>
    <t>2269T РУ № ФСЗ 2010/07777 Электроды одноразовые Red Dot для ЭКГ:Одноразовые электроды Red Dot для новорожденных</t>
  </si>
  <si>
    <t>2670-5 РУ № ФСЗ 2010/07777 Электроды одноразовые Red Dot для ЭКГ:Одноразовые электроды Red Dot для мониторирования</t>
  </si>
  <si>
    <t>2248-50 РУ № ФСЗ 2010/07777 Электроды одноразовые Red Dot для ЭКГ:Одноразовые электроды Red Dot для мониторирования</t>
  </si>
  <si>
    <t>2271-50 РУ № ФСЗ 2010/07777 Электроды одноразовые Red Dot для ЭКГ:Одноразовые электроды Red Dot для мониторирования</t>
  </si>
  <si>
    <t>2560 РУ № ФСЗ 2010/07777 Электроды одноразовые Red Dot для ЭКГ:Одноразовые электроды Red Dot для мониторирования</t>
  </si>
  <si>
    <t>90047 РУ №ФСЗ 2012/11982 Устройство конвекционного типа Bair Hugger дляобогрева пациентов с принадлежностями: Фильтр д/модели 775</t>
  </si>
  <si>
    <t>90090 РУ №ФСЗ 2012/11982 Устр-во конвекционного типа Bair Huggerд/обогрева пациентов с пр.: Каретка д/перевоза устр. BAIR HUGGER</t>
  </si>
  <si>
    <t>57501 РУ№ФСЗ2012/11959 Матрасы термостаб.к сист.конвекц.типа Bair Huggerд/обогрева пациента:Матрас термостаб., д/спинал.хирургии</t>
  </si>
  <si>
    <t>63000 РУ № ФСЗ 2012/11959 Одеяла обогр.к сист.конвекц.типа Bair Huggerд/обогр.пациента:Одеяло обогрев-е, стерил. д/кардиохирургии</t>
  </si>
  <si>
    <t>64500 РУ № ФСЗ 2012/11959 Одеяла обогр.к сист.конвекц.типа Bair Huggerд/обогр.пациента:Одеяло обогрев.стер.с кардиох-ким доступом</t>
  </si>
  <si>
    <t>31500 РУ № ФСЗ 2012/11959 Одеяла обогр.к сист.конвекц.типа Bair Huggerд/обогр.пациента:Одеяло обогревающее с различными доступами</t>
  </si>
  <si>
    <t>52301 РУ № ФСЗ 2012/11959 Одеяла обогр.к сист.конвекц.типа Bair Huggerд/обогр.пациента:Одеяло обогрев.д/обл.выше пояса - бол.р-р</t>
  </si>
  <si>
    <t>57000 РУ № ФСЗ 2012/11959 Одеяла обогр.к сист.конвекц.типа Bair Huggerд/обогр.пациента:Одеяло обогрев-е с хирургическим доступом</t>
  </si>
  <si>
    <t>52500 РУ № ФСЗ 2012/11959 Одеяла обогр.к сист.конвекц.типа Bair Huggerд/обогр.пациента:Одеяло обогр.д/обл.ниже пояса, малого р-а</t>
  </si>
  <si>
    <t>54500 РУ № ФСЗ 2012/11959 Матрасы термостаб-е к системам конвекц-го типаBair Hugger д/обогрева пациента: Матрас термостаб-й, взр.</t>
  </si>
  <si>
    <t>55000 РУ № ФСЗ2012/11959 Матрасы термостаб.к сист.конвекц.типа BairHugger д/обогр.пац.:Матрас термостаб., дет.бол.р-р/мал.взр.р-р</t>
  </si>
  <si>
    <t>55501 РУ № ФСЗ 2012/11959 Матрасы термостаб.к системам конвекц.типа BairHugger д/обогрева пац.:Матрас термостаб., детский</t>
  </si>
  <si>
    <t>58501 РУ№ФСЗ2012/11959 Матрасы термостаб-е к системам конвекц-го типаBair Hugger д/обогр.пац.:Матрас термостаб., д/литотом-й поз.</t>
  </si>
  <si>
    <t>63500 РУ№ФСЗ2012/11959Матрасы термост.к сист.конвекц.типа Bair Huggerд/обогр.пац.:Матрас термостаб.,обеспеч.полный хирург.доступ</t>
  </si>
  <si>
    <t>77537 РУ № ФСЗ 2012/11982 Устройство конвекционного типа Bair Hugger для
обогрева пациентов: Модель 775</t>
  </si>
  <si>
    <t>62200 РУ № ФСЗ 2012/11959 Одеяла обогр.к сист.конвекц.типа Bair Huggerд/обогр.пациента:Одеяло обогревающее для области выше пояса</t>
  </si>
  <si>
    <t>24760 РУ№ФСЗ2012/12041 У-во д/подогр. раств. RANGER с пр.: Кассетыирригац-е однор-е с возд. клапаном (мод. 24760) не более 300 шт</t>
  </si>
  <si>
    <t>24770 РУ№ФСЗ2012/12041 У-во д/подогрева раст. RANGER с пр.: Кассетыирригационные однораз. станд. (модель 24770) не более 300 шт.</t>
  </si>
  <si>
    <t>24775 РУ№ФСЗ2012/12041 У-во д/подогрева растворов RANGER с пр.: Линиипациента ирригационные станд. (модель 24775) не более 300 шт</t>
  </si>
  <si>
    <t>24795 РУ№ФСЗ2012/12041 У-во д/подогрева растворов RANGER с пр.: Линиипациента ирригационные унив. (модель 24795) не более 300 шт</t>
  </si>
  <si>
    <t>24200 РУ№ФСЗ2012/12041 У-во д/подогр.раств. RANGER с пр.:Кассетыинфузионные однор. со станд. скор. потока жидкости (модель 24200)</t>
  </si>
  <si>
    <t>24250 РУ№ФСЗ2012/12041 У-во д/подог.раст. RANGER с пр.:Кассетыинфузионные однор. со станд. скор-ю потока жидк.и удл. (мод. 24250)</t>
  </si>
  <si>
    <t>24355 РУ№ФСЗ2012/12041 Устр-во д/подогр. раст-в RANGER с пр.: Кассетыинфуз-е однораз. с высокой скор. потока</t>
  </si>
  <si>
    <t>245 РУ №ФСЗ2012/12041 Устройство для подогрева растворов RANGER:Устройство для подогрева инфузионных растворов RANGER, модель 245</t>
  </si>
  <si>
    <t>нескладской / срок поставки 95 дн.</t>
  </si>
  <si>
    <t>24450 РУ№ФСЗ2012/12041 У-во д/подог.раст.RANGER с пр.: Кассеты педиатр.Инфуз. однор.с портом д/аспир.возд. пузырьков (мод. 24450)</t>
  </si>
  <si>
    <t>90030 РУ № ФСЗ 2012/12041 Устройство для подогрева растворов RANGER спринадл.: Кассеты чистящие (модель 90030) не более 300 шт</t>
  </si>
  <si>
    <t>Littmann® Master Classic II®, бордовая трубка, 69 см, стальная акустическая головка, серые ушные наконечники</t>
  </si>
  <si>
    <t>2146 РУ № РЗН 2016/4622 Стетоскоп Littmann в вариантах исполнения:Littmann Master Classic II</t>
  </si>
  <si>
    <t>Littmann® Master Classic II®, синяя трубка, 69 см, стальная акустическая головка, серые ушные наконечники</t>
  </si>
  <si>
    <t>2147 РУ № РЗН 2016/4622 Стетоскоп Littmann в вариантах исполнения:Littmann Master Classic II</t>
  </si>
  <si>
    <t>Master Classic II®, светло-голубая трубка, 69 см, стальная акустическая головка, серые ушные наконечники</t>
  </si>
  <si>
    <t>2633 РУ № РЗН 2016/4622 Стетоскоп Littmann в вариантах исполнения:Littmann Master Classic II</t>
  </si>
  <si>
    <t>Littmann® Master Classic II®, черная трубка, черная акустическая головка, 69 см, черные ушные наконечники</t>
  </si>
  <si>
    <t>2141 РУ № РЗН 2016/4622 Стетоскоп Littmann в вариантах исполнения:Littmann Master Classic II</t>
  </si>
  <si>
    <t>Littmann Classic III, черная трубка, 69 см, стальная акустическая головка, черные ушные наконечники</t>
  </si>
  <si>
    <t>5620 РУ № РЗН 2016/4622 Стетоскоп Littmann в вариантах исполнения:Littmann Classic III</t>
  </si>
  <si>
    <t xml:space="preserve">Littmann Classic III, серая трубка, 69 см, стальная акустическая головка, серые ушные наконечники   </t>
  </si>
  <si>
    <t>5621 РУ № РЗН 2016/4622 Стетоскоп Littmann в вариантах исполнения:Littmann Classic III</t>
  </si>
  <si>
    <t xml:space="preserve">Littmann Classic III,  трубка темно-синего цвета, 69 см, стальная акустическая головка, серые ушные наконечники  </t>
  </si>
  <si>
    <t>5622 РУ № РЗН 2016/4622 Стетоскоп Littmann в вариантах исполнения:Littmann Classic III</t>
  </si>
  <si>
    <t xml:space="preserve">Littmann Classic III, трубка цвета морской волны, 69 см, стальная акустическая головка, серые ушные наконечники  </t>
  </si>
  <si>
    <t>5623 РУ № РЗН 2016/4622 Стетоскоп Littmann в вариантах исполнения:Littmann Classic III</t>
  </si>
  <si>
    <t xml:space="preserve">Littmann Classic III, трубка цвета бургунди, 69 см, стальная акустическая головка, серые ушные наконечники  </t>
  </si>
  <si>
    <t>5627 РУ № РЗН 2016/4622 Стетоскоп Littmann в вариантах исполнения:Littmann Classic III</t>
  </si>
  <si>
    <t>Littmann Classic III, трубка небесно-голубого цвета, 69 см, стальная акустическая головка, серые ушные наконечники</t>
  </si>
  <si>
    <t>5630 РУ № РЗН 2016/4622 Стетоскоп Littmann в вариантах исполнения:Littmann Classic III</t>
  </si>
  <si>
    <t>Littmann Classic III,  черная трубка, 69 см, черная акустическая головка и ушные наконечники</t>
  </si>
  <si>
    <t>5803 РУ № РЗН 2016/4622 Стетоскоп Littmann в вариантах исполнения:Littmann Classic III</t>
  </si>
  <si>
    <t xml:space="preserve">Littmann Classic III,  трубка цвета шоколада, 69 см, акустическая головка цвета меди, черные ушные наконечники  </t>
  </si>
  <si>
    <t>5809 РУ № РЗН 2016/4622 Стетоскоп Littmann в вариантах исполнения:Littmann Classic III</t>
  </si>
  <si>
    <t>Littmann Classic III, цвет трубки морская волна, 69 см, акустическая головка цвета радуги, черные ушные наконечники</t>
  </si>
  <si>
    <t>5807 РУ № РЗН 2016/4622 Стетоскоп Littmann в вариантах исполнения:Littmann Classic III</t>
  </si>
  <si>
    <t xml:space="preserve">Littmann Classic III,  черная трубка 69 см, дымчатая акустическая головка, черные ушные наконечники   </t>
  </si>
  <si>
    <t>5811 РУ № РЗН 2016/4622 Стетоскоп Littmann в вариантах исполнения:Littmann Classic III</t>
  </si>
  <si>
    <t>Littmann: Littmann Classic III, малиновая трубка, 69 см, акустическая головка цвета радуги, черные ушные наконечники</t>
  </si>
  <si>
    <t>5806 РУ № РЗН 2016/4622 Стетоскоп Littmann в вариантах исполнения:Littmann Classic III</t>
  </si>
  <si>
    <t>Littmann Classic III, трубка сливового цвета, 69 см, стальная акустическая головка, серые ушные наконечники</t>
  </si>
  <si>
    <t>5831 РУ № РЗН 2016/4622 Стетоскоп Littmann в вариантах исполнения:Littmann Classic III</t>
  </si>
  <si>
    <t xml:space="preserve">Littmann Classic III, трубка цвета лаванды, 69 см, стальная акустическая головка, серые ушные наконечники  </t>
  </si>
  <si>
    <t>5832 РУ № РЗН 2016/4622 Стетоскоп Littmann в вариантах исполнения:Littmann Classic III</t>
  </si>
  <si>
    <t xml:space="preserve">Littmann Classic III, трубка бирюзового цвета, 69 см, стальная акустическая головка, серые ушные наконечники  </t>
  </si>
  <si>
    <t>5835 РУ № РЗН 2016/4622 Стетоскоп Littmann в вариантах исполнения:Littmann Classic III</t>
  </si>
  <si>
    <t xml:space="preserve">Littmann Classic III, трубка лимонно-лаймового цвета, 69 см, стальная акустическая головка, серые ушные наконечники  </t>
  </si>
  <si>
    <t>5839 Cтетоскоп Littmann: Littmann Classic III трубка лимонно-лаймовогоцвета</t>
  </si>
  <si>
    <t>5870 РУ № РЗН 2016/4622 Стетоскоп Littmann в вариантах исполнения:Littmann Classic III</t>
  </si>
  <si>
    <t>5868 РУ № РЗН 2016/4622 Стетоскоп Littmann в вариантах исполнения:Littmann Classic III</t>
  </si>
  <si>
    <t>5862 РУ № РЗН 2016/4622 Стетоскоп Littmann в вариантах исполнения:Littmann Classic III</t>
  </si>
  <si>
    <t>5861 РУ № РЗН 2016/4622 Стетоскоп Littmann в вариантах исполнения:Littmann Classic III</t>
  </si>
  <si>
    <t>5864 РУ № РЗН 2016/4622 Стетоскоп Littmann в вариантах исполнения:Littmann Classic III</t>
  </si>
  <si>
    <t>5863 РУ № РЗН 2016/4622 Стетоскоп Littmann в вариантах исполнения:Littmann Classic III</t>
  </si>
  <si>
    <t>Littmann® Lightweight II S.E., черная трубка, 71 см, черные ушные наконечники</t>
  </si>
  <si>
    <t>2450 РУ № РЗН 2016/4622 Стетоскоп Littmann в вариантах исполнения:Littmann Lightweight II S.E.</t>
  </si>
  <si>
    <t>Littmann® Lightweight II S.E., II SE, трубка бордового цвета, 71 см, серые ушные наконечники</t>
  </si>
  <si>
    <t>2451 РУ № РЗН 2016/4622 Стетоскоп Littmann в вариантах исполнения:Littmann Lightweight II S.E.</t>
  </si>
  <si>
    <t>Littmann® Lightweight II S.E., лиловая трубка, 71 см, серые ушные наконечники</t>
  </si>
  <si>
    <t>2453 РУ № РЗН 2016/4622 Стетоскоп Littmann в вариантах исполнения:Littmann Lightweight II S.E.</t>
  </si>
  <si>
    <t>Littmann® Master Cardiology®, черная трубка, 69 см, стальная акустическая головка, черные ушные наконечники</t>
  </si>
  <si>
    <t>2160 РУ № РЗН 2016/4622 Стетоскоп Littmann в вариантах исполнения:Littmann Master Cardiology</t>
  </si>
  <si>
    <t>Littmann® Master Cardiology®, бордовая трубка, 69 см, стальная акустическая головка, серые ушные наконечники</t>
  </si>
  <si>
    <t>2163 РУ № РЗН 2016/4622 Стетоскоп Littmann в вариантах исполнения:Littmann Master Cardiology</t>
  </si>
  <si>
    <t>Littmann® Master Cardiology®, синяя трубка, 69 см, стальная акустическая головка, серые ушные наконечники</t>
  </si>
  <si>
    <t>2164 РУ № РЗН 2016/4622 Стетоскоп Littmann в вариантах исполнения:Littmann Master Cardiology</t>
  </si>
  <si>
    <t xml:space="preserve">Littmann® Master Cardiology®, сливовая трубка, 69 см, стальная акустическая головка, серые ушные наконечники  </t>
  </si>
  <si>
    <t>2167 РУ № РЗН 2016/4622 Стетоскоп Littmann в вариантах исполнения:Littmann Master Cardiology</t>
  </si>
  <si>
    <t>Littmann® Master Cardiology®, черная трубка, акустическая головка и оголовье цвета латунь, 69 см, черные ушные наконечники</t>
  </si>
  <si>
    <t>2175 РУ № РЗН 2016/4622 Стетоскоп Littmann в вариантах исполнения:Littmann Master Cardiology</t>
  </si>
  <si>
    <t>Littmann® Master Cardiology®, черная трубка, дымчатая акустическая головка, черное оголовье, 69 см, черные ушные наконечники</t>
  </si>
  <si>
    <t>2176 РУ № РЗН 2016/4622 Стетоскоп Littmann в вариантах исполнения:Littmann Master Cardiology</t>
  </si>
  <si>
    <t>Littmann® Master Cardiology®, черная трубка, 69 см, черная акустическая головка, оголовье и ушные наконечники</t>
  </si>
  <si>
    <t>2161 РУ № РЗН 2016/4622 Стетоскоп Littmann в вариантах исполнения:Littmann Master Cardiology</t>
  </si>
  <si>
    <t>Littmann® Cardiology IV, черная трубка, 69 см, стальная акустическая головка, черные ушные наконечники</t>
  </si>
  <si>
    <t>6152 Стетоскоп Littmann Cardiology IV, черная трубка</t>
  </si>
  <si>
    <t>Littmann® Cardiology IV, темно-синяя трубка, 69 см, стальная акустическая головка, серые ушные наконечники</t>
  </si>
  <si>
    <t>6154 Стетоскоп Littmann Cardiology IV, темно-синяя трубка</t>
  </si>
  <si>
    <t>Littmann® Cardiology IV, темно-зеленая трубка, 69 см, стальная акустическая головка, серые ушные наконечники</t>
  </si>
  <si>
    <t>6155 Стетоскоп Littmann Cardiology IV, темно-зеленая трубка</t>
  </si>
  <si>
    <t>Littmann® Cardiology IV, сливовая трубка, 69 см,  стальная акустическая головка, серые ушные наконечники</t>
  </si>
  <si>
    <t>6156 Стетоскоп Littmann Cardiology IV, сливовая трубка</t>
  </si>
  <si>
    <t>Littmann® Cardiology IV, малиновая трубка, 69 см, стальная акустическая головка, серые ушные наконечники</t>
  </si>
  <si>
    <t>6158 Стетоскоп Littmann Cardiology IV, малиновая трубка</t>
  </si>
  <si>
    <t xml:space="preserve">Littmann® Cardiology IV, черная трубка и ушные наконечники, 69 см, дымчатая акустическая головка </t>
  </si>
  <si>
    <t>6162 Стетоскоп Littmann Cardiology IV, черная трубка</t>
  </si>
  <si>
    <t>Littmann® Cardiology IV, черная трубка, 69 см, черная акустическая головка и ушные наконечники</t>
  </si>
  <si>
    <t>6163 Стетоскоп Littmann Cardiology IV, черная трубка</t>
  </si>
  <si>
    <t>Littmann® Cardiology IV, черная трубка и оголовье, 69 см, акустическая головка цвета латунь, черные ушные наконечники</t>
  </si>
  <si>
    <t>6164 Стетоскоп Littmann Cardiology IV, черная трубка</t>
  </si>
  <si>
    <t>Littmann® Cardiology IV, черная трубка и оголовье, 69 см,  акустическая головка цвета радуги, черные ушные наконечники</t>
  </si>
  <si>
    <t>6165 Стетоскоп Littmann Cardiology IV, черная трубка</t>
  </si>
  <si>
    <t>Littmann® Cardiology IV сливовая трубка, 69 см,  дымчатая акустическая головка, черные ушные наконечники</t>
  </si>
  <si>
    <t>6166 Стетоскоп Littmann Cardiology IV, сливовая трубка</t>
  </si>
  <si>
    <t>Littmann® Cardiology IV темно-синяя трубка, 69 см, черная акустическая головка, черные ушные наконечники</t>
  </si>
  <si>
    <t>6168 Стетоскоп Littmann Cardiology IV, темно-синяя трубка</t>
  </si>
  <si>
    <t>Littmann® Cardiology IV трубка цвета бургунди, 69 см, зеркальная акустическая головка, черные ушные наконечники</t>
  </si>
  <si>
    <t>6170 Стетоскоп Littmann Cardiology IV, трубка цвета бургунди</t>
  </si>
  <si>
    <t>нескладской / срок поставки 21 дн.</t>
  </si>
  <si>
    <t>Littmann® Cardiology IV бирюзовая трубка, 69 см, дымчатая акустическая головка, черные ушные наконечники</t>
  </si>
  <si>
    <t>6171 Стетоскоп Littmann Cardiology IV, бирюзовая трубка</t>
  </si>
  <si>
    <t>Littmann® Cardiology IV трубка цвета бургунди, 69 см, акустическая головка цвета шампанского, черные ушные наконечники</t>
  </si>
  <si>
    <t>6176 Стетоскоп Littmann Cardiology IV, трубка цвета бургунди</t>
  </si>
  <si>
    <t>Littmann® Cardiology IV черная трубка, 69 см, зеркальная акустическая головка, черные ушные наконечники</t>
  </si>
  <si>
    <t>6177 Стетоскоп Littmann Cardiology IV, черная трубка</t>
  </si>
  <si>
    <t>Littmann® Cardiology IV черная трубка, 69 см, акустическая головка цвета шампанского, черные ушные наконечники</t>
  </si>
  <si>
    <t>6179 Стетоскоп Littmann Cardiology IV, черная трубка</t>
  </si>
  <si>
    <t>Littmann® Cardiology IV трубка цвета морской волны, 69 см, акустическая головка цвета шампанского, черные ушные наконечники</t>
  </si>
  <si>
    <t>6190 Стетоскоп Littmann Cardiology IV, трубка цвета морской волны</t>
  </si>
  <si>
    <t>Littmann® Classic II Pediatric, черная трубка, 71 см, стальная акустическая головка, черные ушные наконечники</t>
  </si>
  <si>
    <t>2113 РУ № РЗН 2016/4622 Стетоскоп Littmann в вариантах исполнения:Littmann Classic II Pediatric</t>
  </si>
  <si>
    <t>Littmann® Classic II Pediatric, красная трубка, 71 см, стальная акустическая головка, серые ушные наконечники</t>
  </si>
  <si>
    <t>2113R РУ № РЗН 2016/4622 Стетоскоп Littmann в вариантах исполнения:Littmann Classic II Pediatric</t>
  </si>
  <si>
    <t>Littmann® Classic II Infant, черная трубка, 71 см, стальная акустическая головка, черные ушные наконечники</t>
  </si>
  <si>
    <t>2114 РУ № РЗН 2016/4622 Стетоскоп Littmann в вариантах исполнения:Littmann Classic II Infant</t>
  </si>
  <si>
    <t>Littmann® Classic II Infant, красная трубка, 71 см, стальная акустическая головка, серые ушные наконечники</t>
  </si>
  <si>
    <t>2114R РУ № РЗН 2016/4622 Стетоскоп Littmann в вариантах исполнения:Littmann Classic II Infant</t>
  </si>
  <si>
    <t>Littmann® Classic II Pediatric, трубка цвета морской волны, 71 см, стальная акустическая головка, серые ушные наконечники</t>
  </si>
  <si>
    <t>2119 РУ № РЗН 2016/4622 Стетоскоп Littmann в вариантах исполнения:Littmann Classic II Pediatric</t>
  </si>
  <si>
    <t>Littmann® Classic II Pediatric, малиновая трубка, 71 см, стальная акустическая головка, серые ушные наконечники</t>
  </si>
  <si>
    <t>2122 РУ № РЗН 2016/4622 Стетоскоп Littmann в вариантах исполнения:Littmann Classic II Pediatric</t>
  </si>
  <si>
    <t>Littmann® Classic II Infant, трубка цвета морской волны, 71 см, стальная акустическая головка, серые ушные наконечники</t>
  </si>
  <si>
    <t>2124 РУ № РЗН 2016/4622 Стетоскоп Littmann в вариантах исполнения:Littmann Classic II Infant</t>
  </si>
  <si>
    <t xml:space="preserve"> Littmann® Classic II Pediatric, цвет трубки морская волна, акустическая головка радужная, 71 см, черные ушные наконечники</t>
  </si>
  <si>
    <t>2153 РУ № РЗН 2016/4622 Стетоскоп Littmann в вариантах исполнения:Littmann Classic II Pediatric</t>
  </si>
  <si>
    <t>Littmann® Classic II Infant, малиновая трубка, 71 см,  акустическая головка радужная, серые ушные наконечники</t>
  </si>
  <si>
    <t>2157 РУ № РЗН 2016/4622 Стетоскоп Littmann в вариантах исполнения:Littmann Classic II Infant</t>
  </si>
  <si>
    <t>Littmann® Electronic Stetoscope Model 3200 с функцией Bluethooth, бордовая трубка, 70 см, серые ушные наконечники</t>
  </si>
  <si>
    <t>3200BU РУ № ФСЗ 2010/07526 Электронный стетофонендоскоп Littmann:Модель: 3200</t>
  </si>
  <si>
    <t>Littmann® Electronic Stetoscope Model 3200 с функцией Bluethooth, черная трубка, 70 см, черные ушные наконечники</t>
  </si>
  <si>
    <t>3200BK27 РУ № ФСЗ 2010/07526 Электронный стетофонендоскоп Littmann:Модель: 3200</t>
  </si>
  <si>
    <t>Littmann® Electronic Stetoscope Model 3200 с функцией Bluethooth, темно-синяя трубка, 70 см, серые ушные наконечники</t>
  </si>
  <si>
    <t>3200NB РУ № ФСЗ 2010/07526 Электронный стетофонендоскоп Littmann:Модель: 3200</t>
  </si>
  <si>
    <t>Диафрагма для стетоскопа  Littmann E3200, черный</t>
  </si>
  <si>
    <t>Бинауральная трубка для стетоскопов Littmann, модель Littmann MasterCardiology, 69 см, цвет черный</t>
  </si>
  <si>
    <t>Бинауральная трубка для стетоскопов Littmann, модель Littmann Classic IIInfant, Pediatric; цвет синий</t>
  </si>
  <si>
    <t>Бинауральная трубка для стетоскопов Littmann, модель Littmann Classic IIInfant, Pediatric; цвет бордовый</t>
  </si>
  <si>
    <t>Бинауральная трубка для стетоскопов Littmann, модель Littmann MasterCardiology, цвет черный</t>
  </si>
  <si>
    <t>40001 Набор наушников для стетоскопов Littmann, малые/большие, цветчерный</t>
  </si>
  <si>
    <t>40002 Набор наушников для стетоскопов Littmann, малые/большие, цветсерый</t>
  </si>
  <si>
    <t>40007 Именная бирка на стетофонендоскоп Littmann</t>
  </si>
  <si>
    <t>40008 Именная бирка для стетоскопов Littmann, цвет серый</t>
  </si>
  <si>
    <t>40005 Набор запасных частей для стетоскопа Littmann Classic II S.E.(наушники, диафрагма, обод) , цвет черный</t>
  </si>
  <si>
    <t>40006 Набор запасных частей для стетоскопа Littmann Classic II S.E.(наушники, диафрагма, обод) , цвет серый</t>
  </si>
  <si>
    <t>40011 Набор запасных частей для стетоскопа Littmann Master Cardiology(наушники, диафрагма), цвет черный</t>
  </si>
  <si>
    <t>40012 Набор запасных частей для стетоскопов Littmann Classic IIPediatric (диафрагма), цвет черный</t>
  </si>
  <si>
    <t>40013 Набор запасных частей для стетоскопов Littmann Classic II Infant(диафрагма), цвет черный</t>
  </si>
  <si>
    <t>40018 Набор запасных частей для стетоскопа Littmann Master Cardiology(наушники, диафрагма), цвет серый</t>
  </si>
  <si>
    <t>40020 Набор запасных частей для стетоскопа Littmann Lightweight S.E.(наушники, диафрагма, обод) , цвет черный</t>
  </si>
  <si>
    <t>40021 Набор запасных частей для стетоскопа Littmann Lightweight S.E.(наушники, диафрагма, обод) , цвет светло-коричневый</t>
  </si>
  <si>
    <t>40022 Набор запасных частей для стетоскопа Littmann Master Classic(наушники, диафрагма), цвет черный</t>
  </si>
  <si>
    <t>40023 Набор запасных частей для стетоскопа Littmann Master Classic(наушники, диафрагма), цвет серый</t>
  </si>
  <si>
    <t>40016 Набор запасных частей для стетоскопов Littmann Classic III/CardioIV (наушники, диафрагма: малая, большая), цвет черный</t>
  </si>
  <si>
    <t>40017 Набор запасных частей для стетоскопов Littmann Classic III/CardioIV (наушники, диафрагма: малая, большая), цвет серый</t>
  </si>
  <si>
    <t>2045 РУ № ФСЗ 2011/09345 Пленки хирургические Steri-Drape, Steri-Drape 2, Ioban 2: Разрезаемые хирургические пленки Steri-Drape 2</t>
  </si>
  <si>
    <t>нескладской / срок поставки 66 дн.</t>
  </si>
  <si>
    <t>2050 РУ № ФСЗ 2011/09345 Пленки хирургические Steri-Drape, Steri-Drape 2, Ioban 2: Разрезаемые хирургические пленки Steri-Drape 2</t>
  </si>
  <si>
    <t>30000 Матрасы термостаб-е и одеяла обогр к сист конвек типа Bair Huggerдля обогрева пациента. Одеяло с полным укрыванием больного</t>
  </si>
  <si>
    <t>STERI-VAC Запасные части</t>
  </si>
  <si>
    <t>Клапан обратный GS5/GS8</t>
  </si>
  <si>
    <t>Имитатор картриджа GS5</t>
  </si>
  <si>
    <t>Тестовая заглушка</t>
  </si>
  <si>
    <t>Приспособление для проверки электромагнитных клапанов</t>
  </si>
  <si>
    <t>Гибкий удлинитель с битодержателем</t>
  </si>
  <si>
    <t>Имитатор картриджа GS8</t>
  </si>
  <si>
    <t xml:space="preserve">1013. РУ № ФСЗ 2011/09345. Пленка для рентгеновского ЭОП. 165см х 106см,  10 шт/кор, 4кор/ящ                                                                </t>
  </si>
  <si>
    <r>
      <t xml:space="preserve">АНТИБАКТЕРИАЛЬНЫЕ МНОГОСЛОЙНЫЕ АДГЕЗИВНЫЕ ПОКРЫТИЯ NOMAD™  ULTRA CLEAN 4300    цены с 1 мая 2018 </t>
    </r>
    <r>
      <rPr>
        <sz val="9"/>
        <color indexed="10"/>
        <rFont val="Times New Roman"/>
        <family val="1"/>
        <charset val="204"/>
      </rPr>
      <t>ЦЕНА РУБЛЕВАЯ!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</si>
</sst>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&quot;р.&quot;_-;\-* #,##0.00&quot;р.&quot;_-;_-* &quot;-&quot;??&quot;р.&quot;_-;_-@_-"/>
    <numFmt numFmtId="170" formatCode="_-* #,##0.00\ [$€-1]_-;\-* #,##0.00\ [$€-1]_-;_-* &quot;-&quot;??\ [$€-1]_-;_-@_-"/>
    <numFmt numFmtId="171" formatCode="_-* #,##0_-;\-* #,##0_-;_-* &quot;-&quot;??_-;_-@_-"/>
  </numFmts>
  <fonts count="20" x14ac:knownFonts="1">
    <font>
      <sz val="10"/>
      <name val="Arial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38"/>
    </font>
    <font>
      <sz val="10"/>
      <name val="Arial"/>
      <family val="2"/>
    </font>
    <font>
      <b/>
      <sz val="12"/>
      <name val="Arial"/>
      <family val="2"/>
      <charset val="204"/>
    </font>
    <font>
      <b/>
      <sz val="11"/>
      <name val="Arial"/>
      <family val="2"/>
      <charset val="204"/>
    </font>
    <font>
      <sz val="10"/>
      <name val="Arial"/>
      <family val="2"/>
      <charset val="204"/>
    </font>
    <font>
      <b/>
      <sz val="20"/>
      <name val="Arial"/>
      <family val="2"/>
      <charset val="204"/>
    </font>
    <font>
      <sz val="10"/>
      <color indexed="12"/>
      <name val="Times New Roman"/>
      <family val="1"/>
      <charset val="204"/>
    </font>
    <font>
      <sz val="10"/>
      <name val="Times New Roman"/>
      <family val="1"/>
      <charset val="204"/>
    </font>
    <font>
      <sz val="20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9"/>
      <color indexed="12"/>
      <name val="Times New Roman"/>
      <family val="1"/>
      <charset val="204"/>
    </font>
    <font>
      <sz val="9"/>
      <color indexed="10"/>
      <name val="Times New Roman"/>
      <family val="1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Times New Roman"/>
      <family val="1"/>
      <charset val="204"/>
    </font>
    <font>
      <sz val="9"/>
      <color theme="1"/>
      <name val="Arial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00"/>
        <bgColor theme="9" tint="0.79998168889431442"/>
      </patternFill>
    </fill>
    <fill>
      <patternFill patternType="solid">
        <fgColor rgb="FFFF0000"/>
        <bgColor theme="9" tint="0.79998168889431442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44" fontId="1" fillId="0" borderId="0" applyFont="0" applyFill="0" applyBorder="0" applyAlignment="0" applyProtection="0"/>
    <xf numFmtId="0" fontId="4" fillId="0" borderId="0"/>
    <xf numFmtId="0" fontId="3" fillId="0" borderId="0"/>
    <xf numFmtId="9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1" fillId="0" borderId="0"/>
  </cellStyleXfs>
  <cellXfs count="126">
    <xf numFmtId="0" fontId="0" fillId="0" borderId="0" xfId="0"/>
    <xf numFmtId="0" fontId="1" fillId="0" borderId="0" xfId="0" applyFont="1" applyFill="1"/>
    <xf numFmtId="0" fontId="16" fillId="0" borderId="0" xfId="0" applyFont="1" applyFill="1" applyAlignment="1"/>
    <xf numFmtId="0" fontId="16" fillId="0" borderId="0" xfId="0" applyFont="1" applyFill="1" applyAlignment="1">
      <alignment horizontal="center" wrapText="1"/>
    </xf>
    <xf numFmtId="4" fontId="1" fillId="0" borderId="0" xfId="5" applyNumberFormat="1" applyFont="1" applyFill="1" applyAlignment="1">
      <alignment horizontal="center" wrapText="1"/>
    </xf>
    <xf numFmtId="4" fontId="16" fillId="0" borderId="0" xfId="5" applyNumberFormat="1" applyFont="1" applyFill="1" applyAlignment="1">
      <alignment horizontal="center" wrapText="1"/>
    </xf>
    <xf numFmtId="2" fontId="16" fillId="0" borderId="0" xfId="0" applyNumberFormat="1" applyFont="1" applyFill="1" applyAlignment="1">
      <alignment horizontal="center" wrapText="1"/>
    </xf>
    <xf numFmtId="0" fontId="16" fillId="0" borderId="0" xfId="0" applyFont="1"/>
    <xf numFmtId="0" fontId="1" fillId="0" borderId="0" xfId="6" applyFont="1" applyFill="1" applyBorder="1" applyAlignment="1">
      <alignment horizontal="right"/>
    </xf>
    <xf numFmtId="0" fontId="2" fillId="0" borderId="0" xfId="0" applyFont="1" applyFill="1" applyAlignment="1"/>
    <xf numFmtId="0" fontId="1" fillId="0" borderId="1" xfId="6" applyFont="1" applyFill="1" applyBorder="1" applyAlignment="1">
      <alignment horizontal="right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2" fontId="2" fillId="0" borderId="0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44" fontId="17" fillId="0" borderId="2" xfId="0" applyNumberFormat="1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4" fontId="2" fillId="0" borderId="4" xfId="0" applyNumberFormat="1" applyFont="1" applyFill="1" applyBorder="1" applyAlignment="1">
      <alignment horizontal="center" vertical="center" wrapText="1"/>
    </xf>
    <xf numFmtId="4" fontId="2" fillId="0" borderId="5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wrapText="1"/>
    </xf>
    <xf numFmtId="170" fontId="17" fillId="0" borderId="2" xfId="0" applyNumberFormat="1" applyFont="1" applyBorder="1" applyAlignment="1">
      <alignment horizontal="center" vertical="center"/>
    </xf>
    <xf numFmtId="0" fontId="2" fillId="3" borderId="0" xfId="3" applyFont="1" applyFill="1" applyBorder="1" applyAlignment="1">
      <alignment horizontal="center" vertical="center" wrapText="1"/>
    </xf>
    <xf numFmtId="0" fontId="1" fillId="3" borderId="2" xfId="3" applyFont="1" applyFill="1" applyBorder="1" applyAlignment="1">
      <alignment horizontal="left" vertical="center" wrapText="1"/>
    </xf>
    <xf numFmtId="0" fontId="1" fillId="3" borderId="2" xfId="3" applyFont="1" applyFill="1" applyBorder="1" applyAlignment="1">
      <alignment horizontal="center" vertical="center" wrapText="1"/>
    </xf>
    <xf numFmtId="0" fontId="16" fillId="3" borderId="2" xfId="0" applyFont="1" applyFill="1" applyBorder="1" applyAlignment="1">
      <alignment horizontal="center" vertical="center" wrapText="1"/>
    </xf>
    <xf numFmtId="0" fontId="1" fillId="3" borderId="2" xfId="3" applyFont="1" applyFill="1" applyBorder="1" applyAlignment="1">
      <alignment horizontal="center" vertical="center"/>
    </xf>
    <xf numFmtId="170" fontId="17" fillId="3" borderId="2" xfId="0" applyNumberFormat="1" applyFont="1" applyFill="1" applyBorder="1" applyAlignment="1">
      <alignment horizontal="center" vertical="center"/>
    </xf>
    <xf numFmtId="9" fontId="1" fillId="3" borderId="2" xfId="3" applyNumberFormat="1" applyFont="1" applyFill="1" applyBorder="1" applyAlignment="1">
      <alignment horizontal="center" vertical="center"/>
    </xf>
    <xf numFmtId="44" fontId="17" fillId="0" borderId="2" xfId="0" applyNumberFormat="1" applyFont="1" applyFill="1" applyBorder="1" applyAlignment="1">
      <alignment horizontal="center" vertical="center"/>
    </xf>
    <xf numFmtId="170" fontId="17" fillId="0" borderId="2" xfId="0" applyNumberFormat="1" applyFont="1" applyFill="1" applyBorder="1" applyAlignment="1">
      <alignment horizontal="center" vertical="center"/>
    </xf>
    <xf numFmtId="0" fontId="2" fillId="3" borderId="2" xfId="3" applyFont="1" applyFill="1" applyBorder="1" applyAlignment="1">
      <alignment horizontal="center" vertical="center" wrapText="1"/>
    </xf>
    <xf numFmtId="44" fontId="17" fillId="3" borderId="2" xfId="0" applyNumberFormat="1" applyFont="1" applyFill="1" applyBorder="1" applyAlignment="1">
      <alignment horizontal="center" vertical="center"/>
    </xf>
    <xf numFmtId="9" fontId="1" fillId="3" borderId="6" xfId="3" applyNumberFormat="1" applyFont="1" applyFill="1" applyBorder="1" applyAlignment="1">
      <alignment horizontal="center" vertical="center"/>
    </xf>
    <xf numFmtId="0" fontId="1" fillId="3" borderId="0" xfId="3" applyFont="1" applyFill="1" applyBorder="1" applyAlignment="1">
      <alignment horizontal="left" vertical="center" wrapText="1"/>
    </xf>
    <xf numFmtId="0" fontId="1" fillId="3" borderId="7" xfId="3" applyFont="1" applyFill="1" applyBorder="1" applyAlignment="1">
      <alignment horizontal="center" vertical="center"/>
    </xf>
    <xf numFmtId="0" fontId="1" fillId="3" borderId="8" xfId="3" applyFont="1" applyFill="1" applyBorder="1" applyAlignment="1">
      <alignment horizontal="center" vertical="center"/>
    </xf>
    <xf numFmtId="0" fontId="1" fillId="3" borderId="9" xfId="3" applyFont="1" applyFill="1" applyBorder="1" applyAlignment="1">
      <alignment horizontal="left" vertical="center" wrapText="1"/>
    </xf>
    <xf numFmtId="0" fontId="16" fillId="3" borderId="0" xfId="0" applyFont="1" applyFill="1" applyBorder="1" applyAlignment="1">
      <alignment horizontal="center" vertical="center" wrapText="1"/>
    </xf>
    <xf numFmtId="0" fontId="1" fillId="3" borderId="0" xfId="3" applyFont="1" applyFill="1" applyBorder="1" applyAlignment="1">
      <alignment horizontal="center" vertical="center"/>
    </xf>
    <xf numFmtId="44" fontId="17" fillId="3" borderId="10" xfId="0" applyNumberFormat="1" applyFont="1" applyFill="1" applyBorder="1" applyAlignment="1">
      <alignment horizontal="center" vertical="center"/>
    </xf>
    <xf numFmtId="44" fontId="17" fillId="3" borderId="11" xfId="0" applyNumberFormat="1" applyFont="1" applyFill="1" applyBorder="1" applyAlignment="1">
      <alignment horizontal="center" vertical="center"/>
    </xf>
    <xf numFmtId="170" fontId="17" fillId="3" borderId="10" xfId="0" applyNumberFormat="1" applyFont="1" applyFill="1" applyBorder="1" applyAlignment="1">
      <alignment horizontal="center" vertical="center"/>
    </xf>
    <xf numFmtId="9" fontId="1" fillId="3" borderId="6" xfId="0" applyNumberFormat="1" applyFont="1" applyFill="1" applyBorder="1" applyAlignment="1">
      <alignment horizontal="center" vertical="center"/>
    </xf>
    <xf numFmtId="0" fontId="3" fillId="0" borderId="0" xfId="3" applyBorder="1" applyAlignment="1">
      <alignment wrapText="1"/>
    </xf>
    <xf numFmtId="0" fontId="3" fillId="0" borderId="0" xfId="3" applyBorder="1"/>
    <xf numFmtId="0" fontId="18" fillId="0" borderId="12" xfId="3" applyFont="1" applyFill="1" applyBorder="1" applyAlignment="1">
      <alignment horizontal="left" vertical="center" wrapText="1"/>
    </xf>
    <xf numFmtId="0" fontId="9" fillId="0" borderId="12" xfId="3" applyFont="1" applyFill="1" applyBorder="1" applyAlignment="1">
      <alignment vertical="center" wrapText="1"/>
    </xf>
    <xf numFmtId="0" fontId="9" fillId="0" borderId="12" xfId="3" applyFont="1" applyFill="1" applyBorder="1" applyAlignment="1">
      <alignment horizontal="center" vertical="center" wrapText="1"/>
    </xf>
    <xf numFmtId="0" fontId="9" fillId="0" borderId="13" xfId="3" applyFont="1" applyFill="1" applyBorder="1" applyAlignment="1">
      <alignment vertical="center" wrapText="1"/>
    </xf>
    <xf numFmtId="0" fontId="1" fillId="0" borderId="3" xfId="3" applyFont="1" applyFill="1" applyBorder="1" applyAlignment="1">
      <alignment horizontal="left" vertical="top" wrapText="1"/>
    </xf>
    <xf numFmtId="0" fontId="1" fillId="3" borderId="14" xfId="3" applyFont="1" applyFill="1" applyBorder="1" applyAlignment="1">
      <alignment horizontal="left" vertical="center" wrapText="1"/>
    </xf>
    <xf numFmtId="1" fontId="8" fillId="3" borderId="12" xfId="3" applyNumberFormat="1" applyFont="1" applyFill="1" applyBorder="1" applyAlignment="1">
      <alignment vertical="center"/>
    </xf>
    <xf numFmtId="0" fontId="2" fillId="4" borderId="2" xfId="3" applyFont="1" applyFill="1" applyBorder="1" applyAlignment="1">
      <alignment horizontal="center" vertical="center" wrapText="1"/>
    </xf>
    <xf numFmtId="0" fontId="1" fillId="4" borderId="2" xfId="3" applyFont="1" applyFill="1" applyBorder="1" applyAlignment="1">
      <alignment horizontal="left" vertical="center" wrapText="1"/>
    </xf>
    <xf numFmtId="0" fontId="16" fillId="4" borderId="2" xfId="0" applyFont="1" applyFill="1" applyBorder="1" applyAlignment="1">
      <alignment horizontal="center" vertical="center" wrapText="1"/>
    </xf>
    <xf numFmtId="0" fontId="10" fillId="4" borderId="8" xfId="3" applyFont="1" applyFill="1" applyBorder="1" applyAlignment="1">
      <alignment horizontal="center" vertical="center" wrapText="1"/>
    </xf>
    <xf numFmtId="171" fontId="10" fillId="4" borderId="8" xfId="3" applyNumberFormat="1" applyFont="1" applyFill="1" applyBorder="1" applyAlignment="1">
      <alignment horizontal="center" vertical="center"/>
    </xf>
    <xf numFmtId="44" fontId="17" fillId="4" borderId="2" xfId="0" applyNumberFormat="1" applyFont="1" applyFill="1" applyBorder="1" applyAlignment="1">
      <alignment horizontal="center" vertical="center"/>
    </xf>
    <xf numFmtId="170" fontId="17" fillId="4" borderId="2" xfId="0" applyNumberFormat="1" applyFont="1" applyFill="1" applyBorder="1" applyAlignment="1">
      <alignment horizontal="center" vertical="center"/>
    </xf>
    <xf numFmtId="171" fontId="10" fillId="4" borderId="2" xfId="3" applyNumberFormat="1" applyFont="1" applyFill="1" applyBorder="1" applyAlignment="1">
      <alignment horizontal="center" vertical="center"/>
    </xf>
    <xf numFmtId="9" fontId="10" fillId="4" borderId="15" xfId="4" applyFont="1" applyFill="1" applyBorder="1" applyAlignment="1">
      <alignment horizontal="center" vertical="center"/>
    </xf>
    <xf numFmtId="0" fontId="2" fillId="4" borderId="8" xfId="3" applyFont="1" applyFill="1" applyBorder="1" applyAlignment="1">
      <alignment horizontal="center" vertical="center" wrapText="1"/>
    </xf>
    <xf numFmtId="171" fontId="10" fillId="4" borderId="16" xfId="3" applyNumberFormat="1" applyFont="1" applyFill="1" applyBorder="1" applyAlignment="1">
      <alignment horizontal="center" vertical="center"/>
    </xf>
    <xf numFmtId="9" fontId="10" fillId="4" borderId="9" xfId="4" applyFont="1" applyFill="1" applyBorder="1" applyAlignment="1">
      <alignment horizontal="center" vertical="center"/>
    </xf>
    <xf numFmtId="0" fontId="6" fillId="4" borderId="17" xfId="3" applyFont="1" applyFill="1" applyBorder="1" applyAlignment="1">
      <alignment horizontal="center" vertical="center"/>
    </xf>
    <xf numFmtId="0" fontId="10" fillId="4" borderId="7" xfId="3" applyFont="1" applyFill="1" applyBorder="1" applyAlignment="1">
      <alignment horizontal="center" vertical="center" wrapText="1"/>
    </xf>
    <xf numFmtId="171" fontId="10" fillId="4" borderId="9" xfId="3" applyNumberFormat="1" applyFont="1" applyFill="1" applyBorder="1" applyAlignment="1">
      <alignment horizontal="center" vertical="center"/>
    </xf>
    <xf numFmtId="9" fontId="10" fillId="4" borderId="2" xfId="4" applyFont="1" applyFill="1" applyBorder="1" applyAlignment="1">
      <alignment horizontal="center" vertical="center"/>
    </xf>
    <xf numFmtId="0" fontId="16" fillId="4" borderId="18" xfId="0" applyFont="1" applyFill="1" applyBorder="1" applyAlignment="1">
      <alignment horizontal="center" vertical="center" wrapText="1"/>
    </xf>
    <xf numFmtId="0" fontId="10" fillId="4" borderId="18" xfId="3" applyFont="1" applyFill="1" applyBorder="1" applyAlignment="1">
      <alignment horizontal="center" vertical="center" wrapText="1"/>
    </xf>
    <xf numFmtId="0" fontId="6" fillId="0" borderId="3" xfId="3" applyFont="1" applyFill="1" applyBorder="1" applyAlignment="1">
      <alignment horizontal="center" vertical="center" wrapText="1"/>
    </xf>
    <xf numFmtId="0" fontId="6" fillId="0" borderId="3" xfId="3" applyNumberFormat="1" applyFont="1" applyFill="1" applyBorder="1" applyAlignment="1">
      <alignment horizontal="center" vertical="center" wrapText="1"/>
    </xf>
    <xf numFmtId="0" fontId="2" fillId="0" borderId="3" xfId="3" applyFont="1" applyFill="1" applyBorder="1" applyAlignment="1">
      <alignment horizontal="center" vertical="center"/>
    </xf>
    <xf numFmtId="0" fontId="1" fillId="0" borderId="3" xfId="3" applyFont="1" applyFill="1" applyBorder="1" applyAlignment="1">
      <alignment horizontal="center" vertical="center"/>
    </xf>
    <xf numFmtId="0" fontId="1" fillId="0" borderId="3" xfId="3" applyFont="1" applyFill="1" applyBorder="1" applyAlignment="1">
      <alignment horizontal="center" vertical="center" wrapText="1"/>
    </xf>
    <xf numFmtId="0" fontId="1" fillId="0" borderId="3" xfId="3" applyFont="1" applyFill="1" applyBorder="1" applyAlignment="1">
      <alignment horizontal="right" vertical="center"/>
    </xf>
    <xf numFmtId="0" fontId="2" fillId="0" borderId="3" xfId="3" applyFont="1" applyFill="1" applyBorder="1" applyAlignment="1">
      <alignment horizontal="center" vertical="center" wrapText="1"/>
    </xf>
    <xf numFmtId="0" fontId="2" fillId="0" borderId="3" xfId="3" applyFont="1" applyFill="1" applyBorder="1" applyAlignment="1">
      <alignment horizontal="right"/>
    </xf>
    <xf numFmtId="0" fontId="1" fillId="0" borderId="3" xfId="3" applyFont="1" applyFill="1" applyBorder="1" applyAlignment="1">
      <alignment horizontal="right"/>
    </xf>
    <xf numFmtId="44" fontId="16" fillId="0" borderId="2" xfId="0" applyNumberFormat="1" applyFont="1" applyBorder="1" applyAlignment="1">
      <alignment horizontal="center" vertical="center"/>
    </xf>
    <xf numFmtId="170" fontId="16" fillId="0" borderId="2" xfId="0" applyNumberFormat="1" applyFont="1" applyBorder="1" applyAlignment="1">
      <alignment horizontal="center" vertical="center"/>
    </xf>
    <xf numFmtId="0" fontId="1" fillId="0" borderId="3" xfId="3" applyNumberFormat="1" applyFont="1" applyFill="1" applyBorder="1" applyAlignment="1">
      <alignment horizontal="center" vertical="center" wrapText="1"/>
    </xf>
    <xf numFmtId="0" fontId="1" fillId="0" borderId="3" xfId="3" applyFont="1" applyFill="1" applyBorder="1" applyAlignment="1">
      <alignment horizontal="right" wrapText="1"/>
    </xf>
    <xf numFmtId="0" fontId="1" fillId="0" borderId="3" xfId="3" applyFont="1" applyFill="1" applyBorder="1" applyAlignment="1">
      <alignment horizontal="right" vertical="top"/>
    </xf>
    <xf numFmtId="0" fontId="1" fillId="0" borderId="3" xfId="3" applyFont="1" applyFill="1" applyBorder="1" applyAlignment="1">
      <alignment horizontal="left" vertical="top"/>
    </xf>
    <xf numFmtId="0" fontId="1" fillId="0" borderId="3" xfId="3" applyFont="1" applyFill="1" applyBorder="1" applyAlignment="1">
      <alignment horizontal="left"/>
    </xf>
    <xf numFmtId="0" fontId="1" fillId="0" borderId="3" xfId="3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6" fillId="3" borderId="2" xfId="0" applyFont="1" applyFill="1" applyBorder="1" applyAlignment="1">
      <alignment horizontal="left" vertical="center" wrapText="1"/>
    </xf>
    <xf numFmtId="1" fontId="11" fillId="3" borderId="12" xfId="3" applyNumberFormat="1" applyFont="1" applyFill="1" applyBorder="1" applyAlignment="1">
      <alignment horizontal="left" vertical="center"/>
    </xf>
    <xf numFmtId="0" fontId="1" fillId="0" borderId="0" xfId="3" applyFont="1" applyBorder="1" applyAlignment="1">
      <alignment horizontal="left"/>
    </xf>
    <xf numFmtId="0" fontId="16" fillId="0" borderId="2" xfId="0" applyFont="1" applyFill="1" applyBorder="1" applyAlignment="1">
      <alignment horizontal="left"/>
    </xf>
    <xf numFmtId="0" fontId="1" fillId="0" borderId="0" xfId="0" applyFont="1" applyAlignment="1">
      <alignment horizontal="left"/>
    </xf>
    <xf numFmtId="1" fontId="5" fillId="3" borderId="9" xfId="3" applyNumberFormat="1" applyFont="1" applyFill="1" applyBorder="1" applyAlignment="1">
      <alignment vertical="center"/>
    </xf>
    <xf numFmtId="0" fontId="12" fillId="0" borderId="3" xfId="0" applyFont="1" applyFill="1" applyBorder="1" applyAlignment="1">
      <alignment horizontal="center" vertical="center"/>
    </xf>
    <xf numFmtId="0" fontId="19" fillId="0" borderId="0" xfId="0" applyFont="1"/>
    <xf numFmtId="1" fontId="13" fillId="0" borderId="19" xfId="3" applyNumberFormat="1" applyFont="1" applyFill="1" applyBorder="1" applyAlignment="1">
      <alignment horizontal="center" vertical="center"/>
    </xf>
    <xf numFmtId="1" fontId="12" fillId="0" borderId="19" xfId="3" applyNumberFormat="1" applyFont="1" applyFill="1" applyBorder="1" applyAlignment="1">
      <alignment horizontal="center" vertical="center"/>
    </xf>
    <xf numFmtId="1" fontId="12" fillId="0" borderId="20" xfId="3" applyNumberFormat="1" applyFont="1" applyFill="1" applyBorder="1" applyAlignment="1">
      <alignment horizontal="center" vertical="center"/>
    </xf>
    <xf numFmtId="1" fontId="12" fillId="3" borderId="21" xfId="3" applyNumberFormat="1" applyFont="1" applyFill="1" applyBorder="1" applyAlignment="1">
      <alignment horizontal="center" vertical="center"/>
    </xf>
    <xf numFmtId="1" fontId="12" fillId="0" borderId="22" xfId="3" applyNumberFormat="1" applyFont="1" applyFill="1" applyBorder="1" applyAlignment="1">
      <alignment horizontal="center" vertical="center"/>
    </xf>
    <xf numFmtId="1" fontId="12" fillId="5" borderId="19" xfId="3" applyNumberFormat="1" applyFont="1" applyFill="1" applyBorder="1" applyAlignment="1">
      <alignment horizontal="center" vertical="center"/>
    </xf>
    <xf numFmtId="1" fontId="12" fillId="5" borderId="2" xfId="3" applyNumberFormat="1" applyFont="1" applyFill="1" applyBorder="1" applyAlignment="1">
      <alignment horizontal="center" vertical="center"/>
    </xf>
    <xf numFmtId="1" fontId="12" fillId="0" borderId="2" xfId="3" applyNumberFormat="1" applyFont="1" applyFill="1" applyBorder="1" applyAlignment="1">
      <alignment horizontal="center" vertical="center"/>
    </xf>
    <xf numFmtId="1" fontId="12" fillId="3" borderId="19" xfId="3" applyNumberFormat="1" applyFont="1" applyFill="1" applyBorder="1" applyAlignment="1">
      <alignment horizontal="center" vertical="center"/>
    </xf>
    <xf numFmtId="1" fontId="12" fillId="0" borderId="8" xfId="3" applyNumberFormat="1" applyFont="1" applyFill="1" applyBorder="1" applyAlignment="1">
      <alignment horizontal="center" vertical="center"/>
    </xf>
    <xf numFmtId="1" fontId="12" fillId="5" borderId="22" xfId="3" applyNumberFormat="1" applyFont="1" applyFill="1" applyBorder="1" applyAlignment="1">
      <alignment horizontal="center" vertical="center"/>
    </xf>
    <xf numFmtId="0" fontId="12" fillId="0" borderId="2" xfId="3" applyFont="1" applyFill="1" applyBorder="1" applyAlignment="1">
      <alignment horizontal="center" vertical="center"/>
    </xf>
    <xf numFmtId="1" fontId="12" fillId="2" borderId="2" xfId="3" applyNumberFormat="1" applyFont="1" applyFill="1" applyBorder="1" applyAlignment="1">
      <alignment horizontal="center" vertical="center"/>
    </xf>
    <xf numFmtId="0" fontId="13" fillId="3" borderId="2" xfId="0" quotePrefix="1" applyFont="1" applyFill="1" applyBorder="1" applyAlignment="1" applyProtection="1">
      <alignment vertical="center"/>
      <protection locked="0"/>
    </xf>
    <xf numFmtId="1" fontId="12" fillId="0" borderId="2" xfId="3" applyNumberFormat="1" applyFont="1" applyFill="1" applyBorder="1" applyAlignment="1">
      <alignment horizontal="center" vertical="center" wrapText="1"/>
    </xf>
    <xf numFmtId="1" fontId="12" fillId="2" borderId="19" xfId="3" applyNumberFormat="1" applyFont="1" applyFill="1" applyBorder="1" applyAlignment="1">
      <alignment horizontal="center" vertical="center"/>
    </xf>
    <xf numFmtId="1" fontId="13" fillId="0" borderId="2" xfId="3" applyNumberFormat="1" applyFont="1" applyFill="1" applyBorder="1" applyAlignment="1">
      <alignment horizontal="center" vertical="center"/>
    </xf>
    <xf numFmtId="1" fontId="12" fillId="6" borderId="19" xfId="3" applyNumberFormat="1" applyFont="1" applyFill="1" applyBorder="1" applyAlignment="1">
      <alignment horizontal="center" vertical="center"/>
    </xf>
    <xf numFmtId="0" fontId="13" fillId="3" borderId="0" xfId="0" applyFont="1" applyFill="1"/>
    <xf numFmtId="1" fontId="12" fillId="3" borderId="20" xfId="3" applyNumberFormat="1" applyFont="1" applyFill="1" applyBorder="1" applyAlignment="1">
      <alignment horizontal="center" vertical="center" wrapText="1"/>
    </xf>
    <xf numFmtId="0" fontId="14" fillId="0" borderId="23" xfId="3" applyFont="1" applyFill="1" applyBorder="1" applyAlignment="1">
      <alignment vertical="center"/>
    </xf>
    <xf numFmtId="1" fontId="12" fillId="4" borderId="19" xfId="3" applyNumberFormat="1" applyFont="1" applyFill="1" applyBorder="1" applyAlignment="1">
      <alignment horizontal="center" vertical="center"/>
    </xf>
    <xf numFmtId="0" fontId="12" fillId="4" borderId="19" xfId="3" applyNumberFormat="1" applyFont="1" applyFill="1" applyBorder="1" applyAlignment="1">
      <alignment horizontal="center" vertical="center"/>
    </xf>
    <xf numFmtId="0" fontId="12" fillId="4" borderId="24" xfId="3" applyNumberFormat="1" applyFont="1" applyFill="1" applyBorder="1" applyAlignment="1">
      <alignment horizontal="center" vertical="center"/>
    </xf>
    <xf numFmtId="0" fontId="13" fillId="0" borderId="0" xfId="0" applyFont="1"/>
    <xf numFmtId="0" fontId="12" fillId="5" borderId="2" xfId="3" applyNumberFormat="1" applyFont="1" applyFill="1" applyBorder="1" applyAlignment="1" applyProtection="1">
      <alignment horizontal="center" vertical="center"/>
      <protection locked="0"/>
    </xf>
    <xf numFmtId="0" fontId="12" fillId="0" borderId="2" xfId="0" quotePrefix="1" applyFont="1" applyBorder="1" applyAlignment="1" applyProtection="1">
      <alignment vertical="center"/>
      <protection locked="0"/>
    </xf>
    <xf numFmtId="0" fontId="12" fillId="7" borderId="2" xfId="0" quotePrefix="1" applyFont="1" applyFill="1" applyBorder="1" applyAlignment="1" applyProtection="1">
      <alignment vertical="center"/>
      <protection locked="0"/>
    </xf>
    <xf numFmtId="0" fontId="12" fillId="2" borderId="2" xfId="0" quotePrefix="1" applyFont="1" applyFill="1" applyBorder="1" applyAlignment="1" applyProtection="1">
      <alignment vertical="center"/>
      <protection locked="0"/>
    </xf>
    <xf numFmtId="0" fontId="12" fillId="8" borderId="2" xfId="0" quotePrefix="1" applyFont="1" applyFill="1" applyBorder="1" applyAlignment="1" applyProtection="1">
      <alignment vertical="center"/>
      <protection locked="0"/>
    </xf>
  </cellXfs>
  <cellStyles count="7">
    <cellStyle name="Currency 2 2" xfId="1"/>
    <cellStyle name="Normal 17" xfId="2"/>
    <cellStyle name="Normal 2" xfId="3"/>
    <cellStyle name="Percent 2 2" xfId="4"/>
    <cellStyle name="Денежный" xfId="5" builtinId="4"/>
    <cellStyle name="Обычный" xfId="0" builtinId="0"/>
    <cellStyle name="Обычный_Переделка" xfId="6"/>
  </cellStyles>
  <dxfs count="8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3&#1052;/&#1055;&#1088;&#1072;&#1081;&#1089;%20&#1052;&#1045;&#1044;&#1048;&#1062;&#1048;&#1053;&#1040;/&#1042;%20&#1088;&#1072;&#1073;&#1086;&#1090;&#1077;/&#1042;%20&#1056;&#1040;&#1041;&#1054;&#1058;&#1045;_&#1055;&#1088;&#1072;&#1081;&#1089;-&#1083;&#1080;&#1089;&#1090;%20&#1052;&#1077;&#1076;.&#1087;&#1088;&#1086;&#1076;&#1091;&#1082;&#1094;&#1080;&#1103;_01.06.20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айс_рабочий01.06.2020"/>
      <sheetName val="ПРАЙС 3М ОТ 010620"/>
      <sheetName val="ЛИТТМАНН от 01.06.20"/>
      <sheetName val="Прайс_запчасти01.06.2020"/>
      <sheetName val="ПРАЙСЫ 3М ОТ 010620_ВСЕ ТРИ"/>
      <sheetName val="Лист1"/>
    </sheetNames>
    <sheetDataSet>
      <sheetData sheetId="0"/>
      <sheetData sheetId="1"/>
      <sheetData sheetId="2"/>
      <sheetData sheetId="3"/>
      <sheetData sheetId="4">
        <row r="3">
          <cell r="A3">
            <v>7100063760</v>
          </cell>
          <cell r="B3" t="str">
            <v>DH888841557</v>
          </cell>
          <cell r="C3" t="str">
            <v>DURAPORE</v>
          </cell>
          <cell r="D3" t="str">
            <v>1538-0</v>
          </cell>
          <cell r="E3" t="str">
            <v>Перевязочные материалы</v>
          </cell>
          <cell r="F3" t="str">
            <v>Гипоаллергенные пластыри</v>
          </cell>
          <cell r="G3" t="str">
            <v xml:space="preserve">Гипоаллергенный пластырь 3Мтм Duraporeтм  1,25 см х 9,1 м  24 рул/кор   </v>
          </cell>
          <cell r="H3" t="str">
            <v>1538-0 РУ № ФСЗ 2009/04989 Средства перевязочные и фиксирующие "Дюрапор"(Durapore): размер 1,25 см x 9,1 м</v>
          </cell>
          <cell r="I3">
            <v>10</v>
          </cell>
          <cell r="J3" t="str">
            <v>КОР</v>
          </cell>
          <cell r="K3" t="str">
            <v>1 КОР - 24 РУЛ</v>
          </cell>
          <cell r="L3">
            <v>27.53</v>
          </cell>
          <cell r="M3" t="str">
            <v>EUR</v>
          </cell>
          <cell r="N3">
            <v>10</v>
          </cell>
          <cell r="O3" t="str">
            <v>нескладской / срок поставки 25 дн.</v>
          </cell>
          <cell r="R3" t="str">
            <v>EUR</v>
          </cell>
          <cell r="S3" t="str">
            <v>EB-Chronic Care Solutio</v>
          </cell>
          <cell r="T3" t="str">
            <v>5570-Securement</v>
          </cell>
          <cell r="V3" t="str">
            <v>1538-0</v>
          </cell>
          <cell r="X3" t="str">
            <v>1 КОР - 24 РУЛ</v>
          </cell>
          <cell r="Y3" t="str">
            <v xml:space="preserve"> 24</v>
          </cell>
        </row>
        <row r="4">
          <cell r="A4">
            <v>7100063762</v>
          </cell>
          <cell r="B4" t="str">
            <v>DH888841565</v>
          </cell>
          <cell r="C4" t="str">
            <v>DURAPORE</v>
          </cell>
          <cell r="D4" t="str">
            <v>1538-1</v>
          </cell>
          <cell r="E4" t="str">
            <v>Перевязочные материалы</v>
          </cell>
          <cell r="F4" t="str">
            <v>Гипоаллергенные пластыри</v>
          </cell>
          <cell r="G4" t="str">
            <v>Гипоаллергенный пластырь 3Мтм Duraporeтм  2,5 см х 9,1 м   12 рул/кор</v>
          </cell>
          <cell r="H4" t="str">
            <v>1538-1 РУ № ФСЗ 2009/04989 Средства перевязочные и фиксирующие "Дюрапор"(Durapore): размер 2,5 см x 9,1 м</v>
          </cell>
          <cell r="I4">
            <v>10</v>
          </cell>
          <cell r="J4" t="str">
            <v>КОР</v>
          </cell>
          <cell r="K4" t="str">
            <v>1 КОР - 12 РУЛ</v>
          </cell>
          <cell r="L4">
            <v>27.53</v>
          </cell>
          <cell r="M4" t="str">
            <v>EUR</v>
          </cell>
          <cell r="N4">
            <v>10</v>
          </cell>
          <cell r="O4" t="str">
            <v>складской</v>
          </cell>
          <cell r="R4" t="str">
            <v>EUR</v>
          </cell>
          <cell r="S4" t="str">
            <v>EB-Chronic Care Solutio</v>
          </cell>
          <cell r="T4" t="str">
            <v>5570-Securement</v>
          </cell>
          <cell r="V4" t="str">
            <v>1538-1</v>
          </cell>
          <cell r="X4" t="str">
            <v>1 КОР - 12 РУЛ</v>
          </cell>
          <cell r="Y4" t="str">
            <v xml:space="preserve"> 12</v>
          </cell>
        </row>
        <row r="5">
          <cell r="A5">
            <v>7100063763</v>
          </cell>
          <cell r="B5" t="str">
            <v>DH888841573</v>
          </cell>
          <cell r="C5" t="str">
            <v>DURAPORE</v>
          </cell>
          <cell r="D5" t="str">
            <v>1538-2</v>
          </cell>
          <cell r="E5" t="str">
            <v>Перевязочные материалы</v>
          </cell>
          <cell r="F5" t="str">
            <v>Гипоаллергенные пластыри</v>
          </cell>
          <cell r="G5" t="str">
            <v>Гипоаллергенный пластырь 3Мтм Duraporeтм  5 см х 9,1 м   6 рул/кор</v>
          </cell>
          <cell r="H5" t="str">
            <v>1538-2 РУ № ФСЗ 2009/04989 Средства перевязочные и фиксирующие "Дюрапор"(Durapore): размер 5,0 см x 9,1 м</v>
          </cell>
          <cell r="I5">
            <v>10</v>
          </cell>
          <cell r="J5" t="str">
            <v>КОР</v>
          </cell>
          <cell r="K5" t="str">
            <v>1 КОР - 6 РУЛ</v>
          </cell>
          <cell r="L5">
            <v>27.53</v>
          </cell>
          <cell r="M5" t="str">
            <v>EUR</v>
          </cell>
          <cell r="N5">
            <v>10</v>
          </cell>
          <cell r="O5" t="str">
            <v>нескладской / срок поставки 25 дн.</v>
          </cell>
          <cell r="R5" t="str">
            <v>EUR</v>
          </cell>
          <cell r="S5" t="str">
            <v>EB-Chronic Care Solutio</v>
          </cell>
          <cell r="T5" t="str">
            <v>5570-Securement</v>
          </cell>
          <cell r="V5" t="str">
            <v>1538-2</v>
          </cell>
          <cell r="X5" t="str">
            <v>1 КОР - 6 РУЛ</v>
          </cell>
          <cell r="Y5" t="str">
            <v xml:space="preserve"> 6 </v>
          </cell>
        </row>
        <row r="6">
          <cell r="A6">
            <v>7100063764</v>
          </cell>
          <cell r="B6" t="str">
            <v>DH888841581</v>
          </cell>
          <cell r="C6" t="str">
            <v>DURAPORE</v>
          </cell>
          <cell r="D6" t="str">
            <v>1538-3</v>
          </cell>
          <cell r="E6" t="str">
            <v>Перевязочные материалы</v>
          </cell>
          <cell r="F6" t="str">
            <v>Гипоаллергенные пластыри</v>
          </cell>
          <cell r="G6" t="str">
            <v>Гипоаллергенный пластырь 3Мтм Duraporeтм 7,5 см х 9,1 м    4рул/кор</v>
          </cell>
          <cell r="H6" t="str">
            <v>1538-3 РУ № ФСЗ 2009/04989 Средства перевязочные и фиксирующие "Дюрапор"(Durapore): размер 7,6 см x 9,1 м</v>
          </cell>
          <cell r="I6">
            <v>10</v>
          </cell>
          <cell r="J6" t="str">
            <v>КОР</v>
          </cell>
          <cell r="K6" t="str">
            <v>1 КОР - 4 РУЛ</v>
          </cell>
          <cell r="L6">
            <v>27.53</v>
          </cell>
          <cell r="M6" t="str">
            <v>EUR</v>
          </cell>
          <cell r="N6">
            <v>10</v>
          </cell>
          <cell r="O6" t="str">
            <v>нескладской / срок поставки 25 дн.</v>
          </cell>
          <cell r="R6" t="str">
            <v>EUR</v>
          </cell>
          <cell r="S6" t="str">
            <v>EB-Chronic Care Solutio</v>
          </cell>
          <cell r="T6" t="str">
            <v>5570-Securement</v>
          </cell>
          <cell r="V6" t="str">
            <v>1538-3</v>
          </cell>
          <cell r="X6" t="str">
            <v>1 КОР - 4 РУЛ</v>
          </cell>
          <cell r="Y6" t="str">
            <v xml:space="preserve"> 4 </v>
          </cell>
        </row>
        <row r="7">
          <cell r="A7">
            <v>7000002647</v>
          </cell>
          <cell r="B7">
            <v>70200674425</v>
          </cell>
          <cell r="C7" t="str">
            <v>MEDIPORE</v>
          </cell>
          <cell r="D7">
            <v>2861</v>
          </cell>
          <cell r="E7" t="str">
            <v>Перевязочные материалы</v>
          </cell>
          <cell r="F7" t="str">
            <v>Гипоаллергенные пластыри</v>
          </cell>
          <cell r="G7" t="str">
            <v>Мягкий эластичный пластырь 3Мтм Mediporeтм  H 2,5 см х 9,1 м    24 рул/ящ</v>
          </cell>
          <cell r="H7" t="str">
            <v>2861 РУ № ФСЗ 2011/09763 Пластырь медицинский мягкий эластичный MediporeH: размер 2,5 см х 9,1 м</v>
          </cell>
          <cell r="I7">
            <v>1</v>
          </cell>
          <cell r="J7" t="str">
            <v>ЯЩ</v>
          </cell>
          <cell r="K7" t="str">
            <v>1 ЯЩ - 24 РУЛ</v>
          </cell>
          <cell r="L7">
            <v>52.010000000000005</v>
          </cell>
          <cell r="M7" t="str">
            <v>EUR</v>
          </cell>
          <cell r="N7">
            <v>10</v>
          </cell>
          <cell r="O7" t="str">
            <v>складской</v>
          </cell>
          <cell r="R7" t="str">
            <v>EUR</v>
          </cell>
          <cell r="S7" t="str">
            <v>EB-Chronic Care Solutio</v>
          </cell>
          <cell r="T7" t="str">
            <v>5570-Securement</v>
          </cell>
          <cell r="V7">
            <v>2861</v>
          </cell>
          <cell r="X7" t="str">
            <v>1 ЯЩ - 24 РУЛ</v>
          </cell>
          <cell r="Y7" t="str">
            <v xml:space="preserve">24 </v>
          </cell>
        </row>
        <row r="8">
          <cell r="A8">
            <v>7000002648</v>
          </cell>
          <cell r="B8">
            <v>70200674433</v>
          </cell>
          <cell r="C8" t="str">
            <v>MEDIPORE</v>
          </cell>
          <cell r="D8">
            <v>2862</v>
          </cell>
          <cell r="E8" t="str">
            <v>Перевязочные материалы</v>
          </cell>
          <cell r="F8" t="str">
            <v>Гипоаллергенные пластыри</v>
          </cell>
          <cell r="G8" t="str">
            <v>Мягкий эластичный пластырь 3Мтм Mediporeтм  H 5 см х 9,1 м, 12 рул/ящ</v>
          </cell>
          <cell r="H8" t="str">
            <v>2862 РУ № ФСЗ 2011/09763 Пластырь медицинский мягкий эластичный MediporeH: размер 5 см х 9,1 м</v>
          </cell>
          <cell r="I8">
            <v>1</v>
          </cell>
          <cell r="J8" t="str">
            <v>ЯЩ</v>
          </cell>
          <cell r="K8" t="str">
            <v>1 ЯЩ - 12 РУЛ</v>
          </cell>
          <cell r="L8">
            <v>52.510000000000005</v>
          </cell>
          <cell r="M8" t="str">
            <v>EUR</v>
          </cell>
          <cell r="N8">
            <v>10</v>
          </cell>
          <cell r="O8" t="str">
            <v>складской</v>
          </cell>
          <cell r="R8" t="str">
            <v>EUR</v>
          </cell>
          <cell r="S8" t="str">
            <v>EB-Chronic Care Solutio</v>
          </cell>
          <cell r="T8" t="str">
            <v>5570-Securement</v>
          </cell>
          <cell r="V8">
            <v>2862</v>
          </cell>
          <cell r="X8" t="str">
            <v>1 ЯЩ - 12 РУЛ</v>
          </cell>
          <cell r="Y8" t="str">
            <v xml:space="preserve">12 </v>
          </cell>
        </row>
        <row r="9">
          <cell r="A9">
            <v>7000002649</v>
          </cell>
          <cell r="B9">
            <v>70200674441</v>
          </cell>
          <cell r="C9" t="str">
            <v>MEDIPORE</v>
          </cell>
          <cell r="D9">
            <v>2863</v>
          </cell>
          <cell r="E9" t="str">
            <v>Перевязочные материалы</v>
          </cell>
          <cell r="F9" t="str">
            <v>Гипоаллергенные пластыри</v>
          </cell>
          <cell r="G9" t="str">
            <v>Мягкий эластичный пластырь 3Мтм Mediporeтм  H 7,6 см х 9,1 м, 12 рул/ящ</v>
          </cell>
          <cell r="H9" t="str">
            <v>2863 РУ № ФСЗ 2011/09763 Пластырь медицинский мягкий эластичный MediporeH: размер 7,6 см х 9,1 м</v>
          </cell>
          <cell r="I9">
            <v>1</v>
          </cell>
          <cell r="J9" t="str">
            <v>ЯЩ</v>
          </cell>
          <cell r="K9" t="str">
            <v>1 ЯЩ - 12 РУЛ</v>
          </cell>
          <cell r="L9">
            <v>66.400000000000006</v>
          </cell>
          <cell r="M9" t="str">
            <v>EUR</v>
          </cell>
          <cell r="N9">
            <v>10</v>
          </cell>
          <cell r="O9" t="str">
            <v>нескладской / срок поставки 25 дн.</v>
          </cell>
          <cell r="R9" t="str">
            <v>EUR</v>
          </cell>
          <cell r="S9" t="str">
            <v>EB-Chronic Care Solutio</v>
          </cell>
          <cell r="T9" t="str">
            <v>5570-Securement</v>
          </cell>
          <cell r="V9">
            <v>2863</v>
          </cell>
          <cell r="X9" t="str">
            <v>1 ЯЩ - 12 РУЛ</v>
          </cell>
          <cell r="Y9" t="str">
            <v xml:space="preserve">12 </v>
          </cell>
        </row>
        <row r="10">
          <cell r="A10">
            <v>7000002650</v>
          </cell>
          <cell r="B10">
            <v>70200674458</v>
          </cell>
          <cell r="C10" t="str">
            <v>MEDIPORE</v>
          </cell>
          <cell r="D10">
            <v>2864</v>
          </cell>
          <cell r="E10" t="str">
            <v>Перевязочные материалы</v>
          </cell>
          <cell r="F10" t="str">
            <v>Гипоаллергенные пластыри</v>
          </cell>
          <cell r="G10" t="str">
            <v>Мягкий эластичный пластырь 3Мтм Mediporeтм H 10,1 см х 9,1 м, 12 рул/ящ</v>
          </cell>
          <cell r="H10" t="str">
            <v>2864 РУ № ФСЗ 2011/09763 Пластырь медицинский мягкий эластичный MediporeH: размер 10,1 см х 9,1 м</v>
          </cell>
          <cell r="I10">
            <v>1</v>
          </cell>
          <cell r="J10" t="str">
            <v>ЯЩ</v>
          </cell>
          <cell r="K10" t="str">
            <v>1 ЯЩ - 12 РУЛ</v>
          </cell>
          <cell r="L10">
            <v>110.97</v>
          </cell>
          <cell r="M10" t="str">
            <v>EUR</v>
          </cell>
          <cell r="N10">
            <v>10</v>
          </cell>
          <cell r="O10" t="str">
            <v>нескладской / срок поставки 25 дн.</v>
          </cell>
          <cell r="R10" t="str">
            <v>EUR</v>
          </cell>
          <cell r="S10" t="str">
            <v>EB-Chronic Care Solutio</v>
          </cell>
          <cell r="T10" t="str">
            <v>5570-Securement</v>
          </cell>
          <cell r="V10">
            <v>2864</v>
          </cell>
          <cell r="X10" t="str">
            <v>1 ЯЩ - 12 РУЛ</v>
          </cell>
          <cell r="Y10" t="str">
            <v xml:space="preserve">12 </v>
          </cell>
        </row>
        <row r="11">
          <cell r="A11">
            <v>7000002651</v>
          </cell>
          <cell r="B11">
            <v>70200674466</v>
          </cell>
          <cell r="C11" t="str">
            <v>MEDIPORE</v>
          </cell>
          <cell r="D11">
            <v>2866</v>
          </cell>
          <cell r="E11" t="str">
            <v>Перевязочные материалы</v>
          </cell>
          <cell r="F11" t="str">
            <v>Гипоаллергенные пластыри</v>
          </cell>
          <cell r="G11" t="str">
            <v>Мягкий эластичный пластырь 3Мтм Mediporeтм H 15,2 см х 9,1 м, 12 рул/ящ</v>
          </cell>
          <cell r="H11" t="str">
            <v>2866 РУ № ФСЗ 2011/09763 Пластырь медицинский мягкий эластичный MediporeH: размер 15,2 см х 9,1 м</v>
          </cell>
          <cell r="I11">
            <v>1</v>
          </cell>
          <cell r="J11" t="str">
            <v>ЯЩ</v>
          </cell>
          <cell r="K11" t="str">
            <v>1 ЯЩ - 12 РУЛ</v>
          </cell>
          <cell r="L11">
            <v>133.67000000000002</v>
          </cell>
          <cell r="M11" t="str">
            <v>EUR</v>
          </cell>
          <cell r="N11">
            <v>10</v>
          </cell>
          <cell r="O11" t="str">
            <v>нескладской / срок поставки 25 дн.</v>
          </cell>
          <cell r="R11" t="str">
            <v>EUR</v>
          </cell>
          <cell r="S11" t="str">
            <v>EB-Chronic Care Solutio</v>
          </cell>
          <cell r="T11" t="str">
            <v>5570-Securement</v>
          </cell>
          <cell r="V11">
            <v>2866</v>
          </cell>
          <cell r="X11" t="str">
            <v>1 ЯЩ - 12 РУЛ</v>
          </cell>
          <cell r="Y11" t="str">
            <v xml:space="preserve">12 </v>
          </cell>
        </row>
        <row r="12">
          <cell r="A12">
            <v>7000030164</v>
          </cell>
          <cell r="B12">
            <v>70200674474</v>
          </cell>
          <cell r="C12" t="str">
            <v>MEDIPORE</v>
          </cell>
          <cell r="D12">
            <v>2868</v>
          </cell>
          <cell r="E12" t="str">
            <v>Перевязочные материалы</v>
          </cell>
          <cell r="F12" t="str">
            <v>Гипоаллергенные пластыри</v>
          </cell>
          <cell r="G12" t="str">
            <v>Мягкий эластичный пластырь 3Мтм Mediporeтм H 20,3 см х 9,1 м , 6  рул/ящ</v>
          </cell>
          <cell r="H12" t="str">
            <v>2868 РУ № ФСЗ 2011/09763 Пластырь медицинский мягкий эластичный MediporeH: размер 20,3 см х 9,1 м</v>
          </cell>
          <cell r="I12">
            <v>1</v>
          </cell>
          <cell r="J12" t="str">
            <v>ЯЩ</v>
          </cell>
          <cell r="K12" t="str">
            <v>1 ЯЩ - 6 ШТ</v>
          </cell>
          <cell r="L12">
            <v>113.09</v>
          </cell>
          <cell r="M12" t="str">
            <v>EUR</v>
          </cell>
          <cell r="N12">
            <v>10</v>
          </cell>
          <cell r="O12" t="str">
            <v>нескладской / срок поставки 25 дн.</v>
          </cell>
          <cell r="R12" t="str">
            <v>EUR</v>
          </cell>
          <cell r="S12" t="str">
            <v>EB-Chronic Care Solutio</v>
          </cell>
          <cell r="T12" t="str">
            <v>5570-Securement</v>
          </cell>
          <cell r="V12">
            <v>2868</v>
          </cell>
          <cell r="X12" t="str">
            <v>1 ЯЩ - 6 ШТ</v>
          </cell>
          <cell r="Y12" t="str">
            <v xml:space="preserve">6 </v>
          </cell>
        </row>
        <row r="13">
          <cell r="A13">
            <v>7000042254</v>
          </cell>
          <cell r="B13" t="str">
            <v>YP202720162</v>
          </cell>
          <cell r="C13" t="str">
            <v>MEDIPORE+Pad</v>
          </cell>
          <cell r="D13" t="str">
            <v>3562E</v>
          </cell>
          <cell r="E13" t="str">
            <v>Перевязочные материалы</v>
          </cell>
          <cell r="F13" t="str">
            <v>Стерильные раневые повязки</v>
          </cell>
          <cell r="G13" t="str">
            <v>Раневая повязка  3Мтм Mediporeтм + Pad    5 X 7,2 см,    прокладка 2,5 х 3,8 см   50 шт/кор</v>
          </cell>
          <cell r="H13" t="str">
            <v>3562E РУ № ФСЗ 2007/00722 Повязка адгезивная для закрытия ранMedipore+Pad: размер 5 x 7,2 см (по 50 шт. в каждой уп.)</v>
          </cell>
          <cell r="I13">
            <v>8</v>
          </cell>
          <cell r="J13" t="str">
            <v>КОР</v>
          </cell>
          <cell r="K13" t="str">
            <v>1 КОР - 50 УПАК</v>
          </cell>
          <cell r="L13">
            <v>8.9499999999999993</v>
          </cell>
          <cell r="M13" t="str">
            <v>EUR</v>
          </cell>
          <cell r="N13">
            <v>10</v>
          </cell>
          <cell r="O13" t="str">
            <v>нескладской / срок поставки 25 дн.</v>
          </cell>
          <cell r="R13" t="str">
            <v>EUR</v>
          </cell>
          <cell r="S13" t="str">
            <v>EB-Chronic Care Solutio</v>
          </cell>
          <cell r="T13" t="str">
            <v>5710-Vascular Access Solutions</v>
          </cell>
          <cell r="V13" t="str">
            <v>3562E</v>
          </cell>
          <cell r="X13" t="str">
            <v>1 КОР - 50 УПАК</v>
          </cell>
          <cell r="Y13" t="str">
            <v xml:space="preserve"> 50</v>
          </cell>
        </row>
        <row r="14">
          <cell r="A14">
            <v>7000042255</v>
          </cell>
          <cell r="B14" t="str">
            <v>YP202720170</v>
          </cell>
          <cell r="C14" t="str">
            <v>MEDIPORE+Pad</v>
          </cell>
          <cell r="D14" t="str">
            <v>3564E</v>
          </cell>
          <cell r="E14" t="str">
            <v>Перевязочные материалы</v>
          </cell>
          <cell r="F14" t="str">
            <v>Стерильные раневые повязки</v>
          </cell>
          <cell r="G14" t="str">
            <v>Раневая повязка  3Мтм Mediporeтм + Pad    6 х 10 см,    прокладка 3,4 х 6,5 см    50 шт/кор</v>
          </cell>
          <cell r="H14" t="str">
            <v>3564E РУ № ФСЗ 2007/00722 Повязка адгезивная для закрытия ранMedipore+Pad: размер 5 x 7,2 см (по 5 шт. в каждой уп.)</v>
          </cell>
          <cell r="I14">
            <v>8</v>
          </cell>
          <cell r="J14" t="str">
            <v>КОР</v>
          </cell>
          <cell r="K14" t="str">
            <v>1 КОР - 50 УПАК</v>
          </cell>
          <cell r="L14">
            <v>13.930000000000001</v>
          </cell>
          <cell r="M14" t="str">
            <v>EUR</v>
          </cell>
          <cell r="N14">
            <v>10</v>
          </cell>
          <cell r="O14" t="str">
            <v>нескладской / срок поставки 25 дн.</v>
          </cell>
          <cell r="R14" t="str">
            <v>EUR</v>
          </cell>
          <cell r="S14" t="str">
            <v>EB-Chronic Care Solutio</v>
          </cell>
          <cell r="T14" t="str">
            <v>5710-Vascular Access Solutions</v>
          </cell>
          <cell r="V14" t="str">
            <v>3564E</v>
          </cell>
          <cell r="X14" t="str">
            <v>1 КОР - 50 УПАК</v>
          </cell>
          <cell r="Y14" t="str">
            <v xml:space="preserve"> 50</v>
          </cell>
        </row>
        <row r="15">
          <cell r="A15">
            <v>7000042256</v>
          </cell>
          <cell r="B15" t="str">
            <v>YP202720188</v>
          </cell>
          <cell r="C15" t="str">
            <v>MEDIPORE+Pad</v>
          </cell>
          <cell r="D15" t="str">
            <v>3566E</v>
          </cell>
          <cell r="E15" t="str">
            <v>Перевязочные материалы</v>
          </cell>
          <cell r="F15" t="str">
            <v>Стерильные раневые повязки</v>
          </cell>
          <cell r="G15" t="str">
            <v>Раневая повязка  3Мтм Mediporeтм + Pad  10 х 10 см,   прокладка 5 х 5,5 см       25 шт/кор</v>
          </cell>
          <cell r="H15" t="str">
            <v>3566E РУ № ФСЗ 2007/00722 Повязка адгезивная для закрытия ранMedipore+Pad: размер 6 x 10 см (по 50 шт. в каждой уп.)</v>
          </cell>
          <cell r="I15">
            <v>8</v>
          </cell>
          <cell r="J15" t="str">
            <v>КОР</v>
          </cell>
          <cell r="K15" t="str">
            <v>1 КОР - 25 ШТ</v>
          </cell>
          <cell r="L15">
            <v>13.3</v>
          </cell>
          <cell r="M15" t="str">
            <v>EUR</v>
          </cell>
          <cell r="N15">
            <v>10</v>
          </cell>
          <cell r="O15" t="str">
            <v>нескладской / срок поставки 25 дн.</v>
          </cell>
          <cell r="R15" t="str">
            <v>EUR</v>
          </cell>
          <cell r="S15" t="str">
            <v>EB-Chronic Care Solutio</v>
          </cell>
          <cell r="T15" t="str">
            <v>5710-Vascular Access Solutions</v>
          </cell>
          <cell r="V15" t="str">
            <v>3566E</v>
          </cell>
          <cell r="X15" t="str">
            <v>1 КОР - 25 ШТ</v>
          </cell>
          <cell r="Y15" t="str">
            <v xml:space="preserve"> 25</v>
          </cell>
        </row>
        <row r="16">
          <cell r="A16">
            <v>7000042257</v>
          </cell>
          <cell r="B16" t="str">
            <v>YP202720196</v>
          </cell>
          <cell r="C16" t="str">
            <v>MEDIPORE+Pad</v>
          </cell>
          <cell r="D16" t="str">
            <v>3569E</v>
          </cell>
          <cell r="E16" t="str">
            <v>Перевязочные материалы</v>
          </cell>
          <cell r="F16" t="str">
            <v>Стерильные раневые повязки</v>
          </cell>
          <cell r="G16" t="str">
            <v>Раневая повязка  3Мтм Mediporeтм + Pad   10 х 15 см,   прокладка 5 х 10,5 см     25 шт/кор</v>
          </cell>
          <cell r="H16" t="str">
            <v>3569E РУ № ФСЗ 2007/00722 Повязка адгезивная для закрытия ранMedipore+Pad: размер 10 x 10 см (по 25 шт. в каждой уп.)</v>
          </cell>
          <cell r="I16">
            <v>8</v>
          </cell>
          <cell r="J16" t="str">
            <v>КОР</v>
          </cell>
          <cell r="K16" t="str">
            <v>1 КОР - 25 УПАК</v>
          </cell>
          <cell r="L16">
            <v>14.030000000000001</v>
          </cell>
          <cell r="M16" t="str">
            <v>EUR</v>
          </cell>
          <cell r="N16">
            <v>10</v>
          </cell>
          <cell r="O16" t="str">
            <v>нескладской / срок поставки 25 дн.</v>
          </cell>
          <cell r="R16" t="str">
            <v>EUR</v>
          </cell>
          <cell r="S16" t="str">
            <v>EB-Chronic Care Solutio</v>
          </cell>
          <cell r="T16" t="str">
            <v>5710-Vascular Access Solutions</v>
          </cell>
          <cell r="V16" t="str">
            <v>3569E</v>
          </cell>
          <cell r="X16" t="str">
            <v>1 КОР - 25 УПАК</v>
          </cell>
          <cell r="Y16" t="str">
            <v xml:space="preserve"> 25</v>
          </cell>
        </row>
        <row r="17">
          <cell r="A17">
            <v>7000042258</v>
          </cell>
          <cell r="B17" t="str">
            <v>YP202720204</v>
          </cell>
          <cell r="C17" t="str">
            <v>MEDIPORE+Pad</v>
          </cell>
          <cell r="D17" t="str">
            <v>3570E</v>
          </cell>
          <cell r="E17" t="str">
            <v>Перевязочные материалы</v>
          </cell>
          <cell r="F17" t="str">
            <v>Стерильные раневые повязки</v>
          </cell>
          <cell r="G17" t="str">
            <v>Раневая повязка  3Мтм Mediporeтм + Pad  10 х 20 см,   прокладка 5 х 15,5 см     25 шт/кор</v>
          </cell>
          <cell r="H17" t="str">
            <v>3570E РУ № ФСЗ 2007/00722 Повязка адгезивная для закрытия ранMedipore+Pad: размер 10 x 15 см (по 25 шт. в каждой уп.)</v>
          </cell>
          <cell r="I17">
            <v>8</v>
          </cell>
          <cell r="J17" t="str">
            <v>КОР</v>
          </cell>
          <cell r="K17" t="str">
            <v>1 КОР - 25 УПАК</v>
          </cell>
          <cell r="L17">
            <v>17.119999999999997</v>
          </cell>
          <cell r="M17" t="str">
            <v>EUR</v>
          </cell>
          <cell r="N17">
            <v>10</v>
          </cell>
          <cell r="O17" t="str">
            <v>нескладской / срок поставки 25 дн.</v>
          </cell>
          <cell r="R17" t="str">
            <v>EUR</v>
          </cell>
          <cell r="S17" t="str">
            <v>EB-Chronic Care Solutio</v>
          </cell>
          <cell r="T17" t="str">
            <v>5710-Vascular Access Solutions</v>
          </cell>
          <cell r="V17" t="str">
            <v>3570E</v>
          </cell>
          <cell r="X17" t="str">
            <v>1 КОР - 25 УПАК</v>
          </cell>
          <cell r="Y17" t="str">
            <v xml:space="preserve"> 25</v>
          </cell>
        </row>
        <row r="18">
          <cell r="A18">
            <v>7000042259</v>
          </cell>
          <cell r="B18" t="str">
            <v>YP202720212</v>
          </cell>
          <cell r="C18" t="str">
            <v>MEDIPORE+Pad</v>
          </cell>
          <cell r="D18" t="str">
            <v>3571E</v>
          </cell>
          <cell r="E18" t="str">
            <v>Перевязочные материалы</v>
          </cell>
          <cell r="F18" t="str">
            <v>Стерильные раневые повязки</v>
          </cell>
          <cell r="G18" t="str">
            <v>Раневая повязка 3Мтм Mediporeтм + Pad   10 X 25см,   прокладка 5 х 20,5 см     25 шт/кор</v>
          </cell>
          <cell r="H18" t="str">
            <v>3571E РУ № ФСЗ 2007/00722 Повязка адгезивная для закрытия ранMedipore+Pad: размер 10 x 20 см (по 25 шт. в каждой уп.)</v>
          </cell>
          <cell r="I18">
            <v>8</v>
          </cell>
          <cell r="J18" t="str">
            <v>КОР</v>
          </cell>
          <cell r="K18" t="str">
            <v>1 КОР - 25 УПАК</v>
          </cell>
          <cell r="L18">
            <v>23.97</v>
          </cell>
          <cell r="M18" t="str">
            <v>EUR</v>
          </cell>
          <cell r="N18">
            <v>10</v>
          </cell>
          <cell r="O18" t="str">
            <v>нескладской / срок поставки 25 дн.</v>
          </cell>
          <cell r="R18" t="str">
            <v>EUR</v>
          </cell>
          <cell r="S18" t="str">
            <v>EB-Chronic Care Solutio</v>
          </cell>
          <cell r="T18" t="str">
            <v>5710-Vascular Access Solutions</v>
          </cell>
          <cell r="V18" t="str">
            <v>3571E</v>
          </cell>
          <cell r="X18" t="str">
            <v>1 КОР - 25 УПАК</v>
          </cell>
          <cell r="Y18" t="str">
            <v xml:space="preserve"> 25</v>
          </cell>
        </row>
        <row r="19">
          <cell r="A19">
            <v>7000042260</v>
          </cell>
          <cell r="B19" t="str">
            <v>YP202720220</v>
          </cell>
          <cell r="C19" t="str">
            <v>MEDIPORE+Pad</v>
          </cell>
          <cell r="D19" t="str">
            <v>3573E</v>
          </cell>
          <cell r="E19" t="str">
            <v>Перевязочные материалы</v>
          </cell>
          <cell r="F19" t="str">
            <v>Стерильные раневые повязки</v>
          </cell>
          <cell r="G19" t="str">
            <v>Раневая повязка 3Мтм Mediporeтм + Pad  10 X 35см,   прокладка 5 х 30,4 см     25 шт/кор</v>
          </cell>
          <cell r="H19" t="str">
            <v>3573E РУ № ФСЗ 2007/00722 Повязка адгезивная для закрытия ранMedipore+Pad: размер 10 x 30 см (по 25 шт. в каждой уп.)</v>
          </cell>
          <cell r="I19">
            <v>8</v>
          </cell>
          <cell r="J19" t="str">
            <v>КОР</v>
          </cell>
          <cell r="K19" t="str">
            <v>1 КОР - 25 УПАК</v>
          </cell>
          <cell r="L19">
            <v>33.03</v>
          </cell>
          <cell r="M19" t="str">
            <v>EUR</v>
          </cell>
          <cell r="N19">
            <v>10</v>
          </cell>
          <cell r="O19" t="str">
            <v>нескладской / срок поставки 25 дн.</v>
          </cell>
          <cell r="R19" t="str">
            <v>EUR</v>
          </cell>
          <cell r="S19" t="str">
            <v>EB-Chronic Care Solutio</v>
          </cell>
          <cell r="T19" t="str">
            <v>5710-Vascular Access Solutions</v>
          </cell>
          <cell r="V19" t="str">
            <v>3573E</v>
          </cell>
          <cell r="X19" t="str">
            <v>1 КОР - 25 УПАК</v>
          </cell>
          <cell r="Y19" t="str">
            <v xml:space="preserve"> 25</v>
          </cell>
        </row>
        <row r="20">
          <cell r="A20">
            <v>7000042261</v>
          </cell>
          <cell r="B20" t="str">
            <v>YP202720238</v>
          </cell>
          <cell r="C20" t="str">
            <v>MEDIPORE+Pad</v>
          </cell>
          <cell r="D20" t="str">
            <v>3572E</v>
          </cell>
          <cell r="E20" t="str">
            <v>Перевязочные материалы</v>
          </cell>
          <cell r="F20" t="str">
            <v>Стерильные раневые повязки</v>
          </cell>
          <cell r="G20" t="str">
            <v>Раневая повязка 3Мтм Mediporeтм + Pad   10 X 30см,   прокладка 5 х 25,5 см, 25 шт/кор</v>
          </cell>
          <cell r="H20" t="str">
            <v>3572E РУ № ФСЗ 2007/00722 Повязка адгезивная для закрытия ранMedipore+Pad: размер 10 x 25 см (по 25 шт. в каждой уп.)</v>
          </cell>
          <cell r="I20">
            <v>8</v>
          </cell>
          <cell r="J20" t="str">
            <v>КОР</v>
          </cell>
          <cell r="K20" t="str">
            <v>1 КОР - 25 УПАК</v>
          </cell>
          <cell r="L20">
            <v>26.589999999999996</v>
          </cell>
          <cell r="M20" t="str">
            <v>EUR</v>
          </cell>
          <cell r="N20">
            <v>10</v>
          </cell>
          <cell r="O20" t="str">
            <v>нескладской / срок поставки 25 дн.</v>
          </cell>
          <cell r="R20" t="str">
            <v>EUR</v>
          </cell>
          <cell r="S20" t="str">
            <v>EB-Chronic Care Solutio</v>
          </cell>
          <cell r="T20" t="str">
            <v>5710-Vascular Access Solutions</v>
          </cell>
          <cell r="V20" t="str">
            <v>3572E</v>
          </cell>
          <cell r="X20" t="str">
            <v>1 КОР - 25 УПАК</v>
          </cell>
          <cell r="Y20" t="str">
            <v xml:space="preserve"> 25</v>
          </cell>
        </row>
        <row r="21">
          <cell r="A21">
            <v>7000002496</v>
          </cell>
          <cell r="B21">
            <v>70200419409</v>
          </cell>
          <cell r="C21" t="str">
            <v>MICROPORE</v>
          </cell>
          <cell r="D21" t="str">
            <v>1533-0</v>
          </cell>
          <cell r="E21" t="str">
            <v>Перевязочные материалы</v>
          </cell>
          <cell r="F21" t="str">
            <v>Гипоаллергенные пластыри</v>
          </cell>
          <cell r="G21" t="str">
            <v xml:space="preserve">Гипоаллергенный пластырь 3Мтм Microporeтм, бежевый,   1,25 см х 9,1 м , 24 рул/кор   </v>
          </cell>
          <cell r="H21" t="str">
            <v>1533-0 РУ № ФСЗ 2009/04989 Средства перевязочные и фиксирующие"Микропор" (Micropore): размер 1,25 см x 9,1 м</v>
          </cell>
          <cell r="I21">
            <v>10</v>
          </cell>
          <cell r="J21" t="str">
            <v>КОР</v>
          </cell>
          <cell r="K21" t="str">
            <v>1 КОР - 24 РУЛ</v>
          </cell>
          <cell r="L21">
            <v>11.34</v>
          </cell>
          <cell r="M21" t="str">
            <v>EUR</v>
          </cell>
          <cell r="N21">
            <v>10</v>
          </cell>
          <cell r="O21" t="str">
            <v>складской</v>
          </cell>
          <cell r="R21" t="str">
            <v>EUR</v>
          </cell>
          <cell r="S21" t="str">
            <v>EB-Chronic Care Solutio</v>
          </cell>
          <cell r="T21" t="str">
            <v>5570-Securement</v>
          </cell>
          <cell r="V21" t="str">
            <v>1533-0</v>
          </cell>
          <cell r="X21" t="str">
            <v>1 КОР - 24 РУЛ</v>
          </cell>
          <cell r="Y21" t="str">
            <v xml:space="preserve"> 24</v>
          </cell>
        </row>
        <row r="22">
          <cell r="A22">
            <v>7000002545</v>
          </cell>
          <cell r="B22">
            <v>70200534736</v>
          </cell>
          <cell r="C22" t="str">
            <v>MICROPORE</v>
          </cell>
          <cell r="D22" t="str">
            <v>1533-1</v>
          </cell>
          <cell r="E22" t="str">
            <v>Перевязочные материалы</v>
          </cell>
          <cell r="F22" t="str">
            <v>Гипоаллергенные пластыри</v>
          </cell>
          <cell r="G22" t="str">
            <v>Гипоаллергенный пластырь 3Мтм Microporeтм,  бежевый,   2,5 см х 9,1 м ,  12 рул/кор</v>
          </cell>
          <cell r="H22" t="str">
            <v>1533-1 РУ № ФСЗ 2009/04989 Средства перевязочные и фиксирующие"Микропор" (Micropore): размер 2,5 см x 9,1 м</v>
          </cell>
          <cell r="I22">
            <v>10</v>
          </cell>
          <cell r="J22" t="str">
            <v>КОР</v>
          </cell>
          <cell r="K22" t="str">
            <v>1 КОР - 12 РУЛ</v>
          </cell>
          <cell r="L22">
            <v>11.34</v>
          </cell>
          <cell r="M22" t="str">
            <v>EUR</v>
          </cell>
          <cell r="N22">
            <v>10</v>
          </cell>
          <cell r="O22" t="str">
            <v>складской</v>
          </cell>
          <cell r="R22" t="str">
            <v>EUR</v>
          </cell>
          <cell r="S22" t="str">
            <v>EB-Chronic Care Solutio</v>
          </cell>
          <cell r="T22" t="str">
            <v>5570-Securement</v>
          </cell>
          <cell r="V22" t="str">
            <v>1533-1</v>
          </cell>
          <cell r="X22" t="str">
            <v>1 КОР - 12 РУЛ</v>
          </cell>
          <cell r="Y22" t="str">
            <v xml:space="preserve"> 12</v>
          </cell>
        </row>
        <row r="23">
          <cell r="A23">
            <v>7000030132</v>
          </cell>
          <cell r="B23">
            <v>70200534744</v>
          </cell>
          <cell r="C23" t="str">
            <v>MICROPORE</v>
          </cell>
          <cell r="D23" t="str">
            <v>1533-2</v>
          </cell>
          <cell r="E23" t="str">
            <v>Перевязочные материалы</v>
          </cell>
          <cell r="F23" t="str">
            <v>Гипоаллергенные пластыри</v>
          </cell>
          <cell r="G23" t="str">
            <v>Гипоаллергенный пластырь 3Мтм Microporeтм,  бежевый,  5 см х 9,1 м , 6 рул/кор</v>
          </cell>
          <cell r="H23" t="str">
            <v>1533-2 РУ № ФСЗ 2009/04989 Средства перевязочные и фиксирующие"Микропор" (Micropore): размер 5,0 см x 9,1 м</v>
          </cell>
          <cell r="I23">
            <v>10</v>
          </cell>
          <cell r="J23" t="str">
            <v>КОР</v>
          </cell>
          <cell r="K23" t="str">
            <v>1 КОР - 6 РУЛ</v>
          </cell>
          <cell r="L23">
            <v>11.34</v>
          </cell>
          <cell r="M23" t="str">
            <v>EUR</v>
          </cell>
          <cell r="N23">
            <v>10</v>
          </cell>
          <cell r="O23" t="str">
            <v>складской</v>
          </cell>
          <cell r="R23" t="str">
            <v>EUR</v>
          </cell>
          <cell r="S23" t="str">
            <v>EB-Chronic Care Solutio</v>
          </cell>
          <cell r="T23" t="str">
            <v>5570-Securement</v>
          </cell>
          <cell r="V23" t="str">
            <v>1533-2</v>
          </cell>
          <cell r="X23" t="str">
            <v>1 КОР - 6 РУЛ</v>
          </cell>
          <cell r="Y23" t="str">
            <v xml:space="preserve"> 6 </v>
          </cell>
        </row>
        <row r="24">
          <cell r="A24">
            <v>7000032743</v>
          </cell>
          <cell r="B24" t="str">
            <v>DH999992190</v>
          </cell>
          <cell r="C24" t="str">
            <v>MICROPORE</v>
          </cell>
          <cell r="D24" t="str">
            <v>1530-0</v>
          </cell>
          <cell r="E24" t="str">
            <v>Перевязочные материалы</v>
          </cell>
          <cell r="F24" t="str">
            <v>Гипоаллергенные пластыри</v>
          </cell>
          <cell r="G24" t="str">
            <v xml:space="preserve">Гипоаллергенный пластырь 3Мтм Microporeтм,  белый, 1,25 см х 9,1 м     24 рул/кор </v>
          </cell>
          <cell r="H24" t="str">
            <v>1530-0 РУ № ФСЗ 2009/04989 Средства перевязочные и фиксирующие"Микропор" (Micropore): размер 1,25 см x 9,1 м</v>
          </cell>
          <cell r="I24">
            <v>10</v>
          </cell>
          <cell r="J24" t="str">
            <v>КОР</v>
          </cell>
          <cell r="K24" t="str">
            <v>1 КОР - 24 РУЛ</v>
          </cell>
          <cell r="L24">
            <v>10.91</v>
          </cell>
          <cell r="M24" t="str">
            <v>EUR</v>
          </cell>
          <cell r="N24">
            <v>10</v>
          </cell>
          <cell r="O24" t="str">
            <v>складской</v>
          </cell>
          <cell r="R24" t="str">
            <v>EUR</v>
          </cell>
          <cell r="S24" t="str">
            <v>EB-Chronic Care Solutio</v>
          </cell>
          <cell r="T24" t="str">
            <v>5570-Securement</v>
          </cell>
          <cell r="V24" t="str">
            <v>1530-0</v>
          </cell>
          <cell r="X24" t="str">
            <v>1 КОР - 24 РУЛ</v>
          </cell>
          <cell r="Y24" t="str">
            <v xml:space="preserve"> 24</v>
          </cell>
        </row>
        <row r="25">
          <cell r="A25">
            <v>7000032744</v>
          </cell>
          <cell r="B25" t="str">
            <v>DH999992208</v>
          </cell>
          <cell r="C25" t="str">
            <v>MICROPORE</v>
          </cell>
          <cell r="D25" t="str">
            <v>1530-1</v>
          </cell>
          <cell r="E25" t="str">
            <v>Перевязочные материалы</v>
          </cell>
          <cell r="F25" t="str">
            <v>Гипоаллергенные пластыри</v>
          </cell>
          <cell r="G25" t="str">
            <v>Гипоаллергенный пластырь 3Мтм Microporeтм, белый,   2,5 см х 9,1 м  12 рул/кор</v>
          </cell>
          <cell r="H25" t="str">
            <v>1530-1 РУ № ФСЗ 2009/04989 Средства перевязочные и фиксирующие"Микропор" (Micropore): размер 2,5 см x 9,1 м</v>
          </cell>
          <cell r="I25">
            <v>10</v>
          </cell>
          <cell r="J25" t="str">
            <v>КОР</v>
          </cell>
          <cell r="K25" t="str">
            <v>1 КОР - 12 РУЛ</v>
          </cell>
          <cell r="L25">
            <v>10.91</v>
          </cell>
          <cell r="M25" t="str">
            <v>EUR</v>
          </cell>
          <cell r="N25">
            <v>10</v>
          </cell>
          <cell r="O25" t="str">
            <v>складской</v>
          </cell>
          <cell r="R25" t="str">
            <v>EUR</v>
          </cell>
          <cell r="S25" t="str">
            <v>EB-Chronic Care Solutio</v>
          </cell>
          <cell r="T25" t="str">
            <v>5570-Securement</v>
          </cell>
          <cell r="V25" t="str">
            <v>1530-1</v>
          </cell>
          <cell r="X25" t="str">
            <v>1 КОР - 12 РУЛ</v>
          </cell>
          <cell r="Y25" t="str">
            <v xml:space="preserve"> 12</v>
          </cell>
        </row>
        <row r="26">
          <cell r="A26">
            <v>7000032745</v>
          </cell>
          <cell r="B26" t="str">
            <v>DH999992216</v>
          </cell>
          <cell r="C26" t="str">
            <v>MICROPORE</v>
          </cell>
          <cell r="D26" t="str">
            <v>1530-2</v>
          </cell>
          <cell r="E26" t="str">
            <v>Перевязочные материалы</v>
          </cell>
          <cell r="F26" t="str">
            <v>Гипоаллергенные пластыри</v>
          </cell>
          <cell r="G26" t="str">
            <v>Гипоаллергенный пластырь 3Мтм Microporeтм, белый, 5 см х 9,1 м    6 рул/кор</v>
          </cell>
          <cell r="H26" t="str">
            <v>1530-2 РУ № ФСЗ 2009/04989 Средства перевязочные и фиксирующие"Микропор" (Micropore): размер 5,0 см x 9,1 м</v>
          </cell>
          <cell r="I26">
            <v>10</v>
          </cell>
          <cell r="J26" t="str">
            <v>КОР</v>
          </cell>
          <cell r="K26" t="str">
            <v>1 КОР - 6 РУЛ</v>
          </cell>
          <cell r="L26">
            <v>10.91</v>
          </cell>
          <cell r="M26" t="str">
            <v>EUR</v>
          </cell>
          <cell r="N26">
            <v>10</v>
          </cell>
          <cell r="O26" t="str">
            <v>складской</v>
          </cell>
          <cell r="R26" t="str">
            <v>EUR</v>
          </cell>
          <cell r="S26" t="str">
            <v>EB-Chronic Care Solutio</v>
          </cell>
          <cell r="T26" t="str">
            <v>5570-Securement</v>
          </cell>
          <cell r="V26" t="str">
            <v>1530-2</v>
          </cell>
          <cell r="X26" t="str">
            <v>1 КОР - 6 РУЛ</v>
          </cell>
          <cell r="Y26" t="str">
            <v xml:space="preserve"> 6 </v>
          </cell>
        </row>
        <row r="27">
          <cell r="A27">
            <v>7000032746</v>
          </cell>
          <cell r="B27" t="str">
            <v>DH999992224</v>
          </cell>
          <cell r="C27" t="str">
            <v>MICROPORE</v>
          </cell>
          <cell r="D27" t="str">
            <v>1530-3</v>
          </cell>
          <cell r="E27" t="str">
            <v>Перевязочные материалы</v>
          </cell>
          <cell r="F27" t="str">
            <v>Гипоаллергенные пластыри</v>
          </cell>
          <cell r="G27" t="str">
            <v>Гипоаллергенный пластырь 3Мтм Microporeтм, белый, 7,5 см х 9,1 м    4рул/кор</v>
          </cell>
          <cell r="H27" t="str">
            <v>1530-3 РУ № ФСЗ 2009/04989 Средства перевязочные и фиксирующие"Микропор" (Micropore): размер 7,6 см x 9,1 м</v>
          </cell>
          <cell r="I27">
            <v>10</v>
          </cell>
          <cell r="J27" t="str">
            <v>КОР</v>
          </cell>
          <cell r="K27" t="str">
            <v>1 КОР - 4 РУЛ</v>
          </cell>
          <cell r="L27">
            <v>10.91</v>
          </cell>
          <cell r="M27" t="str">
            <v>EUR</v>
          </cell>
          <cell r="N27">
            <v>10</v>
          </cell>
          <cell r="O27" t="str">
            <v>нескладской / срок поставки 25 дн.</v>
          </cell>
          <cell r="R27" t="str">
            <v>EUR</v>
          </cell>
          <cell r="S27" t="str">
            <v>EB-Chronic Care Solutio</v>
          </cell>
          <cell r="T27" t="str">
            <v>5570-Securement</v>
          </cell>
          <cell r="V27" t="str">
            <v>1530-3</v>
          </cell>
          <cell r="X27" t="str">
            <v>1 КОР - 4 РУЛ</v>
          </cell>
          <cell r="Y27" t="str">
            <v xml:space="preserve"> 4 </v>
          </cell>
        </row>
        <row r="28">
          <cell r="A28">
            <v>7000042262</v>
          </cell>
          <cell r="B28" t="str">
            <v>YP202910060</v>
          </cell>
          <cell r="C28" t="str">
            <v>OPTICLUDE</v>
          </cell>
          <cell r="D28" t="str">
            <v>1537 MINI</v>
          </cell>
          <cell r="E28" t="str">
            <v>Перевязочные материалы</v>
          </cell>
          <cell r="F28" t="str">
            <v>Глазные клеящиеся повязки</v>
          </cell>
          <cell r="G28" t="str">
            <v>Глазные клеящиеся повязки Opticlude  5,0 см ×  6,2 см. Бежевые, с переводными картинками</v>
          </cell>
          <cell r="H28" t="str">
            <v>1537/20 РУ № ФСЗ 2008/02598 Пластырь глазной Opticlude</v>
          </cell>
          <cell r="I28">
            <v>24</v>
          </cell>
          <cell r="J28" t="str">
            <v>КОР</v>
          </cell>
          <cell r="K28" t="str">
            <v>1 КОР - 20 УПАК</v>
          </cell>
          <cell r="L28">
            <v>3.96</v>
          </cell>
          <cell r="M28" t="str">
            <v>EUR</v>
          </cell>
          <cell r="N28">
            <v>10</v>
          </cell>
          <cell r="O28" t="str">
            <v>складской</v>
          </cell>
          <cell r="R28" t="str">
            <v>EUR</v>
          </cell>
          <cell r="S28" t="str">
            <v>EB-Chronic Care Solutio</v>
          </cell>
          <cell r="T28" t="str">
            <v>5710-Vascular Access Solutions</v>
          </cell>
          <cell r="V28" t="str">
            <v>1537 MINI</v>
          </cell>
          <cell r="X28" t="str">
            <v>1 КОР - 20 УПАК</v>
          </cell>
          <cell r="Y28" t="str">
            <v xml:space="preserve"> 20</v>
          </cell>
        </row>
        <row r="29">
          <cell r="A29">
            <v>7000042263</v>
          </cell>
          <cell r="B29" t="str">
            <v>YP202910078</v>
          </cell>
          <cell r="C29" t="str">
            <v>OPTICLUDE</v>
          </cell>
          <cell r="D29" t="str">
            <v>1537 MINI</v>
          </cell>
          <cell r="E29" t="str">
            <v>Перевязочные материалы</v>
          </cell>
          <cell r="F29" t="str">
            <v>Глазные клеящиеся повязки</v>
          </cell>
          <cell r="G29" t="str">
            <v>Глазные клеящиеся повязки Opticlude  5,0 см ×  6,2 см. Бежевые, с переводными картинками</v>
          </cell>
          <cell r="H29" t="str">
            <v>1537/50 РУ № ФСЗ 2008/02598 Пластырь глазной Opticlude</v>
          </cell>
          <cell r="I29">
            <v>12</v>
          </cell>
          <cell r="J29" t="str">
            <v>КОР</v>
          </cell>
          <cell r="K29" t="str">
            <v>1 КОР - 50 ШТ</v>
          </cell>
          <cell r="L29">
            <v>10.379999999999999</v>
          </cell>
          <cell r="M29" t="str">
            <v>EUR</v>
          </cell>
          <cell r="N29">
            <v>10</v>
          </cell>
          <cell r="O29" t="str">
            <v>складской</v>
          </cell>
          <cell r="R29" t="str">
            <v>EUR</v>
          </cell>
          <cell r="S29" t="str">
            <v>EB-Chronic Care Solutio</v>
          </cell>
          <cell r="T29" t="str">
            <v>5710-Vascular Access Solutions</v>
          </cell>
          <cell r="V29" t="str">
            <v>1537 MINI</v>
          </cell>
          <cell r="X29" t="str">
            <v>1 КОР - 50 ШТ</v>
          </cell>
          <cell r="Y29" t="str">
            <v xml:space="preserve"> 50</v>
          </cell>
        </row>
        <row r="30">
          <cell r="A30">
            <v>7000042264</v>
          </cell>
          <cell r="B30" t="str">
            <v>YP202910094</v>
          </cell>
          <cell r="C30" t="str">
            <v>OPTICLUDE</v>
          </cell>
          <cell r="D30" t="str">
            <v>1539 MAXI</v>
          </cell>
          <cell r="E30" t="str">
            <v>Перевязочные материалы</v>
          </cell>
          <cell r="F30" t="str">
            <v>Глазные клеящиеся повязки</v>
          </cell>
          <cell r="G30" t="str">
            <v xml:space="preserve">Глазные клеящиеся повязки Opticlude   5,7 см × 8,2 см. Бежевые, с переводными картинками
 </v>
          </cell>
          <cell r="H30" t="str">
            <v>1539/20 РУ № ФСЗ 2008/02598 Пластырь глазной Opticlude</v>
          </cell>
          <cell r="I30">
            <v>24</v>
          </cell>
          <cell r="J30" t="str">
            <v>КОР</v>
          </cell>
          <cell r="K30" t="str">
            <v>1 КОР - 20 УПАК</v>
          </cell>
          <cell r="L30">
            <v>4.2299999999999995</v>
          </cell>
          <cell r="M30" t="str">
            <v>EUR</v>
          </cell>
          <cell r="N30">
            <v>10</v>
          </cell>
          <cell r="O30" t="str">
            <v>складской</v>
          </cell>
          <cell r="R30" t="str">
            <v>EUR</v>
          </cell>
          <cell r="S30" t="str">
            <v>EB-Chronic Care Solutio</v>
          </cell>
          <cell r="T30" t="str">
            <v>5710-Vascular Access Solutions</v>
          </cell>
          <cell r="V30" t="str">
            <v>1539 MAXI</v>
          </cell>
          <cell r="X30" t="str">
            <v>1 КОР - 20 УПАК</v>
          </cell>
          <cell r="Y30" t="str">
            <v xml:space="preserve"> 20</v>
          </cell>
        </row>
        <row r="31">
          <cell r="A31">
            <v>7000042265</v>
          </cell>
          <cell r="B31" t="str">
            <v>YP202910102</v>
          </cell>
          <cell r="C31" t="str">
            <v>OPTICLUDE</v>
          </cell>
          <cell r="D31" t="str">
            <v>1539 MAXI</v>
          </cell>
          <cell r="E31" t="str">
            <v>Перевязочные материалы</v>
          </cell>
          <cell r="F31" t="str">
            <v>Глазные клеящиеся повязки</v>
          </cell>
          <cell r="G31" t="str">
            <v>Глазные клеящиеся повязки Opticlude   5,7 см × 8,2 см. Бежевые, с переводными картинками</v>
          </cell>
          <cell r="H31" t="str">
            <v>1539/50 РУ № ФСЗ 2008/02598 Пластырь глазной Opticlude</v>
          </cell>
          <cell r="I31">
            <v>12</v>
          </cell>
          <cell r="J31" t="str">
            <v>КОР</v>
          </cell>
          <cell r="K31" t="str">
            <v>1 КОР - 50 ШТ</v>
          </cell>
          <cell r="L31">
            <v>10.76</v>
          </cell>
          <cell r="M31" t="str">
            <v>EUR</v>
          </cell>
          <cell r="N31">
            <v>10</v>
          </cell>
          <cell r="O31" t="str">
            <v>складской</v>
          </cell>
          <cell r="R31" t="str">
            <v>EUR</v>
          </cell>
          <cell r="S31" t="str">
            <v>EB-Chronic Care Solutio</v>
          </cell>
          <cell r="T31" t="str">
            <v>5710-Vascular Access Solutions</v>
          </cell>
          <cell r="V31" t="str">
            <v>1539 MAXI</v>
          </cell>
          <cell r="X31" t="str">
            <v>1 КОР - 50 ШТ</v>
          </cell>
          <cell r="Y31" t="str">
            <v xml:space="preserve"> 50</v>
          </cell>
        </row>
        <row r="32">
          <cell r="A32">
            <v>7000042266</v>
          </cell>
          <cell r="B32" t="str">
            <v>YP202910235</v>
          </cell>
          <cell r="C32" t="str">
            <v>OPTICLUDE</v>
          </cell>
          <cell r="D32" t="str">
            <v>2537PE</v>
          </cell>
          <cell r="E32" t="str">
            <v>Перевязочные материалы</v>
          </cell>
          <cell r="F32" t="str">
            <v>Глазные клеящиеся повязки</v>
          </cell>
          <cell r="G32" t="str">
            <v xml:space="preserve">Глазные клеящиеся повязки Opticlude   5,0 см ×  6,2 см. Цветные, фруктовый принт                               </v>
          </cell>
          <cell r="H32" t="str">
            <v>2537PE РУ № ФСЗ 2008/02598 Пластырь глазной Opticlude</v>
          </cell>
          <cell r="I32">
            <v>24</v>
          </cell>
          <cell r="J32" t="str">
            <v>КОР</v>
          </cell>
          <cell r="K32" t="str">
            <v>1 КОР - 30 ШТ</v>
          </cell>
          <cell r="L32">
            <v>7.8</v>
          </cell>
          <cell r="M32" t="str">
            <v>EUR</v>
          </cell>
          <cell r="N32">
            <v>10</v>
          </cell>
          <cell r="O32" t="str">
            <v>складской</v>
          </cell>
          <cell r="R32" t="str">
            <v>EUR</v>
          </cell>
          <cell r="S32" t="str">
            <v>EB-Chronic Care Solutio</v>
          </cell>
          <cell r="T32" t="str">
            <v>5710-Vascular Access Solutions</v>
          </cell>
          <cell r="V32" t="str">
            <v>2537PE</v>
          </cell>
          <cell r="X32" t="str">
            <v>1 КОР - 30 ШТ</v>
          </cell>
          <cell r="Y32" t="str">
            <v xml:space="preserve"> 30</v>
          </cell>
        </row>
        <row r="33">
          <cell r="A33">
            <v>7000042267</v>
          </cell>
          <cell r="B33" t="str">
            <v>YP202910243</v>
          </cell>
          <cell r="C33" t="str">
            <v>OPTICLUDE</v>
          </cell>
          <cell r="D33" t="str">
            <v>2539PE</v>
          </cell>
          <cell r="E33" t="str">
            <v>Перевязочные материалы</v>
          </cell>
          <cell r="F33" t="str">
            <v>Глазные клеящиеся повязки</v>
          </cell>
          <cell r="G33" t="str">
            <v>Глазные клеящиеся повязки Opticlude  5,7 см ×  8,2 см. Цветные, фруктовый принт</v>
          </cell>
          <cell r="H33" t="str">
            <v>2539PE РУ № ФСЗ 2008/02598 Пластырь глазной Opticlude</v>
          </cell>
          <cell r="I33">
            <v>24</v>
          </cell>
          <cell r="J33" t="str">
            <v>КОР</v>
          </cell>
          <cell r="K33" t="str">
            <v>1 КОР - 30 ШТ</v>
          </cell>
          <cell r="L33">
            <v>8.91</v>
          </cell>
          <cell r="M33" t="str">
            <v>EUR</v>
          </cell>
          <cell r="N33">
            <v>10</v>
          </cell>
          <cell r="O33" t="str">
            <v>складской</v>
          </cell>
          <cell r="R33" t="str">
            <v>EUR</v>
          </cell>
          <cell r="S33" t="str">
            <v>EB-Chronic Care Solutio</v>
          </cell>
          <cell r="T33" t="str">
            <v>5710-Vascular Access Solutions</v>
          </cell>
          <cell r="V33" t="str">
            <v>2539PE</v>
          </cell>
          <cell r="X33" t="str">
            <v>1 КОР - 30 ШТ</v>
          </cell>
          <cell r="Y33" t="str">
            <v xml:space="preserve"> 30</v>
          </cell>
        </row>
        <row r="34">
          <cell r="A34">
            <v>7000115227</v>
          </cell>
          <cell r="B34" t="str">
            <v>YP202910169</v>
          </cell>
          <cell r="C34" t="str">
            <v>OPTICLUDE</v>
          </cell>
          <cell r="D34" t="str">
            <v>1537M MINI</v>
          </cell>
          <cell r="E34" t="str">
            <v>Перевязочные материалы</v>
          </cell>
          <cell r="F34" t="str">
            <v>Глазные клеящиеся повязки</v>
          </cell>
          <cell r="G34" t="str">
            <v>Глазные клеящиеся повязки Opticlude  5,0 x 6,0 см (MINI) Бежевые c переводными картинками, разрезы типа "рыбий хвост"</v>
          </cell>
          <cell r="H34" t="str">
            <v>1537М-100 РУ № ФСЗ 2008/02598 Пластырь глазной Opticlude</v>
          </cell>
          <cell r="I34">
            <v>6</v>
          </cell>
          <cell r="J34" t="str">
            <v>УПАК</v>
          </cell>
          <cell r="K34" t="str">
            <v>1 УПАК - 100 УПАК</v>
          </cell>
          <cell r="L34">
            <v>33.160000000000004</v>
          </cell>
          <cell r="M34" t="str">
            <v>EUR</v>
          </cell>
          <cell r="N34">
            <v>10</v>
          </cell>
          <cell r="O34" t="str">
            <v>складской</v>
          </cell>
          <cell r="R34" t="str">
            <v>EUR</v>
          </cell>
          <cell r="S34" t="str">
            <v>EB-Chronic Care Solutio</v>
          </cell>
          <cell r="T34" t="str">
            <v>5710-Vascular Access Solutions</v>
          </cell>
          <cell r="V34" t="str">
            <v>1537M MINI</v>
          </cell>
          <cell r="X34" t="str">
            <v>1 УПАК - 100 УПАК</v>
          </cell>
          <cell r="Y34" t="str">
            <v xml:space="preserve"> 100</v>
          </cell>
        </row>
        <row r="35">
          <cell r="A35">
            <v>7000115230</v>
          </cell>
          <cell r="B35" t="str">
            <v>YP202910193</v>
          </cell>
          <cell r="C35" t="str">
            <v>OPTICLUDE</v>
          </cell>
          <cell r="D35" t="str">
            <v>1539M MAXI</v>
          </cell>
          <cell r="E35" t="str">
            <v>Перевязочные материалы</v>
          </cell>
          <cell r="F35" t="str">
            <v>Глазные клеящиеся повязки</v>
          </cell>
          <cell r="G35" t="str">
            <v>Глазные клеящиеся повязки Opticlude 5,7 x 8,0 см (MAXI) Бежевые c переводными картинками, разрезы типа "рыбий хвост"</v>
          </cell>
          <cell r="H35" t="str">
            <v>1539M-100 РУ № ФСЗ 2008/02598 Пластырь глазной Opticlude</v>
          </cell>
          <cell r="I35">
            <v>6</v>
          </cell>
          <cell r="J35" t="str">
            <v>УПАК</v>
          </cell>
          <cell r="K35" t="str">
            <v>1 УПАК - 100 УПАК</v>
          </cell>
          <cell r="L35">
            <v>33.160000000000004</v>
          </cell>
          <cell r="M35" t="str">
            <v>EUR</v>
          </cell>
          <cell r="N35">
            <v>10</v>
          </cell>
          <cell r="O35" t="str">
            <v>складской</v>
          </cell>
          <cell r="R35" t="str">
            <v>EUR</v>
          </cell>
          <cell r="S35" t="str">
            <v>EB-Chronic Care Solutio</v>
          </cell>
          <cell r="T35" t="str">
            <v>5710-Vascular Access Solutions</v>
          </cell>
          <cell r="V35" t="str">
            <v>1539M MAXI</v>
          </cell>
          <cell r="X35" t="str">
            <v>1 УПАК - 100 УПАК</v>
          </cell>
          <cell r="Y35" t="str">
            <v xml:space="preserve"> 100</v>
          </cell>
        </row>
        <row r="36">
          <cell r="A36">
            <v>7000115253</v>
          </cell>
          <cell r="B36" t="str">
            <v>YP202910888</v>
          </cell>
          <cell r="C36" t="str">
            <v>OPTICLUDE</v>
          </cell>
          <cell r="D36" t="str">
            <v>2538PE MIDI</v>
          </cell>
          <cell r="E36" t="str">
            <v>Перевязочные материалы</v>
          </cell>
          <cell r="F36" t="str">
            <v>Глазные клеящиеся повязки</v>
          </cell>
          <cell r="G36" t="str">
            <v xml:space="preserve"> Глазные клеящиеся повязки Opticlude 5,3 x 7,0 см  (MIDI) Цветные, звериный принт, разрезы типа "рыбий хвост"</v>
          </cell>
          <cell r="H36" t="str">
            <v>2538PE РУ № ФСЗ 2008/02598 Пластырь глазной Opticlude</v>
          </cell>
          <cell r="I36">
            <v>24</v>
          </cell>
          <cell r="J36" t="str">
            <v>УПАК</v>
          </cell>
          <cell r="K36" t="str">
            <v>1 УПАК - 30 ШТ</v>
          </cell>
          <cell r="L36">
            <v>12.370000000000001</v>
          </cell>
          <cell r="M36" t="str">
            <v>EUR</v>
          </cell>
          <cell r="N36">
            <v>10</v>
          </cell>
          <cell r="O36" t="str">
            <v>складской</v>
          </cell>
          <cell r="R36" t="str">
            <v>EUR</v>
          </cell>
          <cell r="S36" t="str">
            <v>EB-Chronic Care Solutio</v>
          </cell>
          <cell r="T36" t="str">
            <v>5710-Vascular Access Solutions</v>
          </cell>
          <cell r="V36" t="str">
            <v>2538PE MIDI</v>
          </cell>
          <cell r="X36" t="str">
            <v>1 УПАК - 30 ШТ</v>
          </cell>
          <cell r="Y36" t="str">
            <v xml:space="preserve"> 30 </v>
          </cell>
        </row>
        <row r="37">
          <cell r="A37">
            <v>7000030286</v>
          </cell>
          <cell r="B37">
            <v>70200748872</v>
          </cell>
          <cell r="C37" t="str">
            <v>TEGADERM ABSORBENT</v>
          </cell>
          <cell r="D37">
            <v>90800</v>
          </cell>
          <cell r="E37" t="str">
            <v>Перевязочные материалы</v>
          </cell>
          <cell r="F37" t="str">
            <v>Стерильные раневые повязки</v>
          </cell>
          <cell r="G37" t="str">
            <v>Абсорбирующая прозрачная акриловая повязка 3M™ Tegaderm™ Absorbent 7,6 см х 9,5 см 5 шт/кор, 6 кор/ящ</v>
          </cell>
          <cell r="H37" t="str">
            <v>90800 РУ № ФСЗ 2010/07270 Наклейки прозрачные пленочные для закрытия ран и фиксации катетеров: Tegaderm Absorben</v>
          </cell>
          <cell r="I37">
            <v>6</v>
          </cell>
          <cell r="J37" t="str">
            <v>КОР</v>
          </cell>
          <cell r="K37" t="str">
            <v>1 КОР - 5 УПАК</v>
          </cell>
          <cell r="L37">
            <v>29.97</v>
          </cell>
          <cell r="M37" t="str">
            <v>EUR</v>
          </cell>
          <cell r="N37">
            <v>10</v>
          </cell>
          <cell r="O37" t="str">
            <v>нескладской / срок поставки 25 дн.</v>
          </cell>
          <cell r="R37" t="str">
            <v>EUR</v>
          </cell>
          <cell r="S37" t="str">
            <v>EB-Chronic Care Solutio</v>
          </cell>
          <cell r="T37" t="str">
            <v>5710-Vascular Access Solutions</v>
          </cell>
          <cell r="V37">
            <v>90800</v>
          </cell>
          <cell r="X37" t="str">
            <v>1 КОР - 5 УПАК</v>
          </cell>
          <cell r="Y37" t="str">
            <v xml:space="preserve"> 5 </v>
          </cell>
        </row>
        <row r="38">
          <cell r="A38">
            <v>7000053706</v>
          </cell>
          <cell r="B38">
            <v>70200738014</v>
          </cell>
          <cell r="C38" t="str">
            <v>TEGADERM ABSORBENT</v>
          </cell>
          <cell r="D38">
            <v>90807</v>
          </cell>
          <cell r="E38" t="str">
            <v>Перевязочные материалы</v>
          </cell>
          <cell r="F38" t="str">
            <v>Стерильные раневые повязки</v>
          </cell>
          <cell r="G38" t="str">
            <v>Абсорбирующая прозрачная акриловая повязка 3M™ Tegaderm™ Absorbent 16,8 см х 19 см 5 шт/кор, 4 кор/ящ</v>
          </cell>
          <cell r="H38" t="str">
            <v>90807 РУ № ФСЗ 2010/07270 Наклейки прозрачные пленочные для закрытия ран и фиксации катетеров: Tegaderm Absorben</v>
          </cell>
          <cell r="I38">
            <v>4</v>
          </cell>
          <cell r="J38" t="str">
            <v>КОР</v>
          </cell>
          <cell r="K38" t="str">
            <v>1 КОР - 5 УПАК</v>
          </cell>
          <cell r="L38">
            <v>141.97</v>
          </cell>
          <cell r="M38" t="str">
            <v>EUR</v>
          </cell>
          <cell r="N38">
            <v>10</v>
          </cell>
          <cell r="O38" t="str">
            <v>нескладской / срок поставки 25 дн.</v>
          </cell>
          <cell r="R38" t="str">
            <v>EUR</v>
          </cell>
          <cell r="S38" t="str">
            <v>EB-Chronic Care Solutio</v>
          </cell>
          <cell r="T38" t="str">
            <v>5710-Vascular Access Solutions</v>
          </cell>
          <cell r="V38">
            <v>90807</v>
          </cell>
          <cell r="X38" t="str">
            <v>1 КОР - 5 УПАК</v>
          </cell>
          <cell r="Y38" t="str">
            <v xml:space="preserve"> 5 </v>
          </cell>
        </row>
        <row r="39">
          <cell r="A39">
            <v>7000053742</v>
          </cell>
          <cell r="B39">
            <v>70200744897</v>
          </cell>
          <cell r="C39" t="str">
            <v>TEGADERM ABSORBENT</v>
          </cell>
          <cell r="D39">
            <v>90802</v>
          </cell>
          <cell r="E39" t="str">
            <v>Перевязочные материалы</v>
          </cell>
          <cell r="F39" t="str">
            <v>Стерильные раневые повязки</v>
          </cell>
          <cell r="G39" t="str">
            <v>Абсорбирующая прозрачная акриловая повязка 3M™ Tegaderm™ Absorbent 14,9 см х 15,2 см 5 шт/кор, 6 кор/ящ</v>
          </cell>
          <cell r="H39" t="str">
            <v>90802 РУ № ФСЗ 2010/07270 Наклейки прозрачные пленочные для закрытия ран и фиксации катетеров: Tegaderm Absorben</v>
          </cell>
          <cell r="I39">
            <v>6</v>
          </cell>
          <cell r="J39" t="str">
            <v>КОР</v>
          </cell>
          <cell r="K39" t="str">
            <v>1 КОР - 5 УПАК</v>
          </cell>
          <cell r="L39">
            <v>85.12</v>
          </cell>
          <cell r="M39" t="str">
            <v>EUR</v>
          </cell>
          <cell r="N39">
            <v>10</v>
          </cell>
          <cell r="O39" t="str">
            <v>нескладской / срок поставки 25 дн.</v>
          </cell>
          <cell r="R39" t="str">
            <v>EUR</v>
          </cell>
          <cell r="S39" t="str">
            <v>EB-Chronic Care Solutio</v>
          </cell>
          <cell r="T39" t="str">
            <v>5710-Vascular Access Solutions</v>
          </cell>
          <cell r="V39">
            <v>90802</v>
          </cell>
          <cell r="X39" t="str">
            <v>1 КОР - 5 УПАК</v>
          </cell>
          <cell r="Y39" t="str">
            <v xml:space="preserve"> 5 </v>
          </cell>
        </row>
        <row r="40">
          <cell r="A40">
            <v>7000053743</v>
          </cell>
          <cell r="B40">
            <v>70200744905</v>
          </cell>
          <cell r="C40" t="str">
            <v>TEGADERM ABSORBENT</v>
          </cell>
          <cell r="D40">
            <v>90803</v>
          </cell>
          <cell r="E40" t="str">
            <v>Перевязочные материалы</v>
          </cell>
          <cell r="F40" t="str">
            <v>Стерильные раневые повязки</v>
          </cell>
          <cell r="G40" t="str">
            <v>Абсорбирующая прозрачная акриловая повязка 3M™ Tegaderm™ Absorbent 14,2 см х 15,8 см 5 шт/кор, 6 кор/ящ</v>
          </cell>
          <cell r="H40" t="str">
            <v>90803 РУ № ФСЗ 2010/07270 Наклейки прозрачные пленочные для закрытия ран и фиксации катетеров: Tegaderm Absorben</v>
          </cell>
          <cell r="I40">
            <v>6</v>
          </cell>
          <cell r="J40" t="str">
            <v>КОР</v>
          </cell>
          <cell r="K40" t="str">
            <v>1 КОР - 5 УПАК</v>
          </cell>
          <cell r="L40">
            <v>75.239999999999995</v>
          </cell>
          <cell r="M40" t="str">
            <v>EUR</v>
          </cell>
          <cell r="N40">
            <v>10</v>
          </cell>
          <cell r="O40" t="str">
            <v>нескладской / срок поставки 25 дн.</v>
          </cell>
          <cell r="R40" t="str">
            <v>EUR</v>
          </cell>
          <cell r="S40" t="str">
            <v>EB-Chronic Care Solutio</v>
          </cell>
          <cell r="T40" t="str">
            <v>5710-Vascular Access Solutions</v>
          </cell>
          <cell r="V40">
            <v>90803</v>
          </cell>
          <cell r="X40" t="str">
            <v>1 КОР - 5 УПАК</v>
          </cell>
          <cell r="Y40" t="str">
            <v xml:space="preserve"> 5 </v>
          </cell>
        </row>
        <row r="41">
          <cell r="A41">
            <v>7100096015</v>
          </cell>
          <cell r="B41">
            <v>70200794025</v>
          </cell>
          <cell r="C41" t="str">
            <v>TEGADERM CHG</v>
          </cell>
          <cell r="D41" t="str">
            <v>1658R</v>
          </cell>
          <cell r="E41" t="str">
            <v>Перевязочные материалы</v>
          </cell>
          <cell r="F41" t="str">
            <v>Наклейки для фиксации катетеров</v>
          </cell>
          <cell r="G41" t="str">
            <v xml:space="preserve">Пленочная прозрачная наклейка для фиксации катетеров с хлоргексидином TEGADERM ® CHG 10*12см, 25 шт/кор, 4 кор/ящ    </v>
          </cell>
          <cell r="H41" t="str">
            <v>1658R РУ№ФСЗ2012/12498 Повязка д/фиксации внутривенных катетеров схлоргексидина глюконатом Tegaderm CHG:размер 10 см х 12 см</v>
          </cell>
          <cell r="I41">
            <v>1</v>
          </cell>
          <cell r="J41" t="str">
            <v>ЯЩ</v>
          </cell>
          <cell r="K41" t="str">
            <v>1 ЯЩ - 100 ШТ</v>
          </cell>
          <cell r="L41">
            <v>1030.9299999999998</v>
          </cell>
          <cell r="M41" t="str">
            <v>EUR</v>
          </cell>
          <cell r="N41">
            <v>10</v>
          </cell>
          <cell r="O41" t="str">
            <v>складской</v>
          </cell>
          <cell r="R41" t="str">
            <v>EUR</v>
          </cell>
          <cell r="S41" t="str">
            <v>EB-Chronic Care Solutio</v>
          </cell>
          <cell r="T41" t="str">
            <v>5710-Vascular Access Solutions</v>
          </cell>
          <cell r="V41" t="str">
            <v>1658R</v>
          </cell>
          <cell r="X41" t="str">
            <v>1 ЯЩ - 100 ШТ</v>
          </cell>
          <cell r="Y41" t="str">
            <v>100</v>
          </cell>
        </row>
        <row r="42">
          <cell r="A42">
            <v>7100096017</v>
          </cell>
          <cell r="B42">
            <v>70200794041</v>
          </cell>
          <cell r="C42" t="str">
            <v>TEGADERM CHG</v>
          </cell>
          <cell r="D42" t="str">
            <v>1660R</v>
          </cell>
          <cell r="E42" t="str">
            <v>Перевязочные материалы</v>
          </cell>
          <cell r="F42" t="str">
            <v>Наклейки для фиксации катетеров</v>
          </cell>
          <cell r="G42" t="str">
            <v xml:space="preserve">Пленочная прозрачная наклейка для фиксации катетеров с хлоргексидином TEGADERM ® CHG 7*8,5см, 25 шт/кор, 4 кор/ящ  </v>
          </cell>
          <cell r="H42" t="str">
            <v>1660R РУ №ФСЗ 2012/12498 Повязка для фиксации внутривенных катетеров схлоргексидина глюконатом Tegaderm CHG: размер 7 см х 8,5 см</v>
          </cell>
          <cell r="I42">
            <v>1</v>
          </cell>
          <cell r="J42" t="str">
            <v>ЯЩ</v>
          </cell>
          <cell r="K42" t="str">
            <v>1 ЯЩ - 100 ШТ</v>
          </cell>
          <cell r="L42">
            <v>897.83999999999992</v>
          </cell>
          <cell r="M42" t="str">
            <v>EUR</v>
          </cell>
          <cell r="N42">
            <v>10</v>
          </cell>
          <cell r="O42" t="str">
            <v>складской</v>
          </cell>
          <cell r="R42" t="str">
            <v>EUR</v>
          </cell>
          <cell r="S42" t="str">
            <v>EB-Chronic Care Solutio</v>
          </cell>
          <cell r="T42" t="str">
            <v>5710-Vascular Access Solutions</v>
          </cell>
          <cell r="V42" t="str">
            <v>1660R</v>
          </cell>
          <cell r="X42" t="str">
            <v>1 ЯЩ - 100 ШТ</v>
          </cell>
          <cell r="Y42" t="str">
            <v>100</v>
          </cell>
        </row>
        <row r="43">
          <cell r="A43">
            <v>7100179618</v>
          </cell>
          <cell r="B43">
            <v>70201176701</v>
          </cell>
          <cell r="C43" t="str">
            <v>TEGADERM CHG</v>
          </cell>
          <cell r="D43" t="str">
            <v>1657R</v>
          </cell>
          <cell r="E43" t="str">
            <v>Перевязочные материалы</v>
          </cell>
          <cell r="F43" t="str">
            <v>Наклейки для фиксации катетеров</v>
          </cell>
          <cell r="G43" t="str">
            <v>Пленочная прозрачная наклейка для фиксации катетеров с хлоргексидином TEGADERM ® CHG 8,5*11,5см, 25 шт/кор, 4 кор/ящ</v>
          </cell>
          <cell r="H43" t="str">
            <v>1657R Повязка для фиксации внутривенных катетеров с хлоргексидина глюконатом Tegaderm CHG:размер 8,5 см х 11,5 см</v>
          </cell>
          <cell r="I43">
            <v>100</v>
          </cell>
          <cell r="J43" t="str">
            <v>ШТ</v>
          </cell>
          <cell r="K43" t="str">
            <v>-</v>
          </cell>
          <cell r="L43">
            <v>9.6669</v>
          </cell>
          <cell r="M43" t="str">
            <v>EUR</v>
          </cell>
          <cell r="N43">
            <v>10</v>
          </cell>
          <cell r="O43" t="str">
            <v>складской</v>
          </cell>
          <cell r="R43" t="str">
            <v>EUR</v>
          </cell>
          <cell r="S43" t="str">
            <v>EB-Chronic Care Solutio</v>
          </cell>
          <cell r="T43" t="str">
            <v>5710-Vascular Access Solutions</v>
          </cell>
          <cell r="V43" t="str">
            <v>1657R</v>
          </cell>
          <cell r="X43" t="str">
            <v>-</v>
          </cell>
          <cell r="Y43">
            <v>1</v>
          </cell>
        </row>
        <row r="44">
          <cell r="A44">
            <v>7100058080</v>
          </cell>
          <cell r="B44">
            <v>70200777038</v>
          </cell>
          <cell r="C44" t="str">
            <v>TEGADERM CHG</v>
          </cell>
          <cell r="D44" t="str">
            <v>1665R</v>
          </cell>
          <cell r="E44" t="str">
            <v>Перевязочные материалы</v>
          </cell>
          <cell r="F44" t="str">
            <v>Наклейки для фиксации катетеров и внутривенных устройств</v>
          </cell>
          <cell r="G44" t="str">
            <v xml:space="preserve">НОВИНКА Пленочная прозрачная повязка для фиксации катетеров и устройств внутривенного доступа с хлоргексидином TEGADERM ® CHG 12*12см, 25 шт/кор, 4 кор/ящ  </v>
          </cell>
          <cell r="H44" t="str">
            <v>1665R Повязка для фиксации внутривенных катетеров с хлоргексидинаглюконатом Tegaderm CHG, размеры: 12 см Х 12 см</v>
          </cell>
          <cell r="I44">
            <v>1</v>
          </cell>
          <cell r="J44" t="str">
            <v>ЯЩ</v>
          </cell>
          <cell r="K44" t="str">
            <v>1 ЯЩ - 100 ШТ</v>
          </cell>
          <cell r="L44">
            <v>1281.05</v>
          </cell>
          <cell r="M44" t="str">
            <v>EUR</v>
          </cell>
          <cell r="N44">
            <v>10</v>
          </cell>
          <cell r="O44" t="str">
            <v>нескладской / срок поставки 25 дн.</v>
          </cell>
          <cell r="R44" t="str">
            <v>EUR</v>
          </cell>
          <cell r="S44" t="str">
            <v>EB-Chronic Care Solutio</v>
          </cell>
          <cell r="T44" t="str">
            <v>5710-Vascular Access Solutions</v>
          </cell>
          <cell r="V44" t="str">
            <v>1665R</v>
          </cell>
          <cell r="X44" t="str">
            <v>1 ЯЩ - 100 ШТ</v>
          </cell>
          <cell r="Y44" t="str">
            <v>100</v>
          </cell>
        </row>
        <row r="45">
          <cell r="A45">
            <v>7100118764</v>
          </cell>
          <cell r="B45">
            <v>70201173450</v>
          </cell>
          <cell r="C45" t="str">
            <v>TEGADERM DIAMOND</v>
          </cell>
          <cell r="D45">
            <v>1684</v>
          </cell>
          <cell r="E45" t="str">
            <v>Перевязочные материалы</v>
          </cell>
          <cell r="F45" t="str">
            <v>Наклейки для фиксации катетеров</v>
          </cell>
          <cell r="G45" t="str">
            <v>Улучшенная пленочная прозрачная наклейка  3Мтм Tegaderm® Diamond 6 х 7 см, без выреза, 100 шт/кор, 4кор/ящ</v>
          </cell>
          <cell r="H45" t="str">
            <v>1684 РУ № РЗН 2015/2422 Наклейки плен.прозрач.д/закр.ран ификс.катетеров стерил. TEGADERM Diamond: размер 6 см X 7 см</v>
          </cell>
          <cell r="I45">
            <v>1</v>
          </cell>
          <cell r="J45" t="str">
            <v>ЯЩ</v>
          </cell>
          <cell r="K45" t="str">
            <v>1 ЯЩ - 400 ШТ</v>
          </cell>
          <cell r="L45">
            <v>142.94</v>
          </cell>
          <cell r="M45" t="str">
            <v>EUR</v>
          </cell>
          <cell r="N45">
            <v>10</v>
          </cell>
          <cell r="O45" t="str">
            <v>нескладской / срок поставки 25 дн.</v>
          </cell>
          <cell r="R45" t="str">
            <v>EUR</v>
          </cell>
          <cell r="S45" t="str">
            <v>EB-Chronic Care Solutio</v>
          </cell>
          <cell r="T45" t="str">
            <v>5710-Vascular Access Solutions</v>
          </cell>
          <cell r="V45">
            <v>1684</v>
          </cell>
          <cell r="X45" t="str">
            <v>1 ЯЩ - 400 ШТ</v>
          </cell>
          <cell r="Y45" t="str">
            <v>400</v>
          </cell>
        </row>
        <row r="46">
          <cell r="A46">
            <v>7100118765</v>
          </cell>
          <cell r="B46">
            <v>70201173443</v>
          </cell>
          <cell r="C46" t="str">
            <v>TEGADERM DIAMOND</v>
          </cell>
          <cell r="D46">
            <v>1686</v>
          </cell>
          <cell r="E46" t="str">
            <v>Перевязочные материалы</v>
          </cell>
          <cell r="F46" t="str">
            <v>Наклейки для фиксации катетеров</v>
          </cell>
          <cell r="G46" t="str">
            <v>Улучшенная пленочная прозрачная наклейка  3Мтм Tegaderm® Diamond 10 х 12 см,  без выреза, 50 шт/кор, 4кор/ящ</v>
          </cell>
          <cell r="H46" t="str">
            <v>1686 РУ № РЗН 2015/2422 Наклейки плен.прозрач.д/закр.ран ификс.катетеров стерил. TEGADERM Diamond: размер 10 см X 12 см</v>
          </cell>
          <cell r="I46">
            <v>1</v>
          </cell>
          <cell r="J46" t="str">
            <v>ЯЩ</v>
          </cell>
          <cell r="K46" t="str">
            <v>1 ЯЩ - 200 ШТ</v>
          </cell>
          <cell r="L46">
            <v>160.51</v>
          </cell>
          <cell r="M46" t="str">
            <v>EUR</v>
          </cell>
          <cell r="N46">
            <v>10</v>
          </cell>
          <cell r="O46" t="str">
            <v>складской</v>
          </cell>
          <cell r="R46" t="str">
            <v>EUR</v>
          </cell>
          <cell r="S46" t="str">
            <v>EB-Chronic Care Solutio</v>
          </cell>
          <cell r="T46" t="str">
            <v>5710-Vascular Access Solutions</v>
          </cell>
          <cell r="V46">
            <v>1686</v>
          </cell>
          <cell r="X46" t="str">
            <v>1 ЯЩ - 200 ШТ</v>
          </cell>
          <cell r="Y46" t="str">
            <v>200</v>
          </cell>
        </row>
        <row r="47">
          <cell r="A47">
            <v>7100118851</v>
          </cell>
          <cell r="B47">
            <v>70201173468</v>
          </cell>
          <cell r="C47" t="str">
            <v>TEGADERM DIAMOND</v>
          </cell>
          <cell r="D47">
            <v>1679</v>
          </cell>
          <cell r="E47" t="str">
            <v>Перевязочные материалы</v>
          </cell>
          <cell r="F47" t="str">
            <v>Наклейки для фиксации катетеров</v>
          </cell>
          <cell r="G47" t="str">
            <v>Улучшенная пленочная прозрачная наклейка  3Мтм Tegaderm® Diamond , 10 х 11,5 см,  без выреза, 50 шт/кор, 4кор/ящ</v>
          </cell>
          <cell r="H47" t="str">
            <v>1679 РУ № РЗН 2015/2422 Наклейки плен.прозрач.д/закр.ран ификс.катетеров стерил. TEGADERM Diamond: размер 10 см X 11,5 см</v>
          </cell>
          <cell r="I47">
            <v>1</v>
          </cell>
          <cell r="J47" t="str">
            <v>ЯЩ</v>
          </cell>
          <cell r="K47" t="str">
            <v>1 ЯЩ - 200 ШТ</v>
          </cell>
          <cell r="L47">
            <v>205.5</v>
          </cell>
          <cell r="M47" t="str">
            <v>EUR</v>
          </cell>
          <cell r="N47">
            <v>10</v>
          </cell>
          <cell r="O47" t="str">
            <v>нескладской / срок поставки 67 дн.</v>
          </cell>
          <cell r="R47" t="str">
            <v>EUR</v>
          </cell>
          <cell r="S47" t="str">
            <v>EB-Chronic Care Solutio</v>
          </cell>
          <cell r="T47" t="str">
            <v>5710-Vascular Access Solutions</v>
          </cell>
          <cell r="V47">
            <v>1679</v>
          </cell>
          <cell r="X47" t="str">
            <v>1 ЯЩ - 200 ШТ</v>
          </cell>
          <cell r="Y47" t="str">
            <v>200</v>
          </cell>
        </row>
        <row r="48">
          <cell r="A48">
            <v>7000002869</v>
          </cell>
          <cell r="B48">
            <v>70200749185</v>
          </cell>
          <cell r="C48" t="str">
            <v>TEGADERM FILM</v>
          </cell>
          <cell r="D48" t="str">
            <v>1622W</v>
          </cell>
          <cell r="E48" t="str">
            <v>Перевязочные материалы</v>
          </cell>
          <cell r="F48" t="str">
            <v>Наклейки для фиксации катетеров</v>
          </cell>
          <cell r="G48" t="str">
            <v>Пленочная прозрачная наклейка  3Мтм Tegaderm ®  4,4 x 4,4 см, без выреза, 100 шт/кор, 4 кор/ящ</v>
          </cell>
          <cell r="H48" t="str">
            <v>1622W РУ № ФСЗ 2010/07270 Наклейки прозрачные пленочные для закрытия рани фиксации катетеров: Tegaderm Film</v>
          </cell>
          <cell r="I48">
            <v>4</v>
          </cell>
          <cell r="J48" t="str">
            <v>КОР</v>
          </cell>
          <cell r="K48" t="str">
            <v>1 КОР - 100 ШТ</v>
          </cell>
          <cell r="L48">
            <v>40.549999999999997</v>
          </cell>
          <cell r="M48" t="str">
            <v>EUR</v>
          </cell>
          <cell r="N48">
            <v>10</v>
          </cell>
          <cell r="O48" t="str">
            <v>складской</v>
          </cell>
          <cell r="R48" t="str">
            <v>EUR</v>
          </cell>
          <cell r="S48" t="str">
            <v>EB-Chronic Care Solutio</v>
          </cell>
          <cell r="T48" t="str">
            <v>5710-Vascular Access Solutions</v>
          </cell>
          <cell r="V48" t="str">
            <v>1622W</v>
          </cell>
          <cell r="X48" t="str">
            <v>1 КОР - 100 ШТ</v>
          </cell>
          <cell r="Y48" t="str">
            <v xml:space="preserve"> 100</v>
          </cell>
        </row>
        <row r="49">
          <cell r="A49">
            <v>7000002875</v>
          </cell>
          <cell r="B49">
            <v>70200749326</v>
          </cell>
          <cell r="C49" t="str">
            <v>TEGADERM FILM</v>
          </cell>
          <cell r="D49">
            <v>1627</v>
          </cell>
          <cell r="E49" t="str">
            <v>Перевязочные материалы</v>
          </cell>
          <cell r="F49" t="str">
            <v>Наклейки для фиксации катетеров</v>
          </cell>
          <cell r="G49" t="str">
            <v>Пленочная прозрачная наклейка  3Мтм Tegaderm ®  10 x 25 см,  без выреза, 20 шт/кор</v>
          </cell>
          <cell r="H49" t="str">
            <v>1627 РУ № ФСЗ 2010/07270 Наклейки прозрачные пленочные для закрытия ран и фиксации катетеров: Tegaderm Film</v>
          </cell>
          <cell r="I49">
            <v>1</v>
          </cell>
          <cell r="J49" t="str">
            <v>КОР</v>
          </cell>
          <cell r="K49" t="str">
            <v>1 КОР - 20 ШТ</v>
          </cell>
          <cell r="L49">
            <v>33.07</v>
          </cell>
          <cell r="M49" t="str">
            <v>EUR</v>
          </cell>
          <cell r="N49">
            <v>10</v>
          </cell>
          <cell r="O49" t="str">
            <v>нескладской / срок поставки 25 дн.</v>
          </cell>
          <cell r="R49" t="str">
            <v>EUR</v>
          </cell>
          <cell r="S49" t="str">
            <v>EB-Chronic Care Solutio</v>
          </cell>
          <cell r="T49" t="str">
            <v>5710-Vascular Access Solutions</v>
          </cell>
          <cell r="V49">
            <v>1627</v>
          </cell>
          <cell r="X49" t="str">
            <v>1 КОР - 20 ШТ</v>
          </cell>
          <cell r="Y49" t="str">
            <v xml:space="preserve"> 20</v>
          </cell>
        </row>
        <row r="50">
          <cell r="A50">
            <v>7100023515</v>
          </cell>
          <cell r="B50" t="str">
            <v>DH888843330</v>
          </cell>
          <cell r="C50" t="str">
            <v>TEGADERM FILM</v>
          </cell>
          <cell r="D50" t="str">
            <v>1624W</v>
          </cell>
          <cell r="E50" t="str">
            <v>Перевязочные материалы</v>
          </cell>
          <cell r="F50" t="str">
            <v>Наклейки для фиксации катетеров</v>
          </cell>
          <cell r="G50" t="str">
            <v>Пленочная прозрачная наклейка  3Мтм Tegaderm ® 6 x 7 см,  без выреза, 100 шт/кор, 4кор/ящ</v>
          </cell>
          <cell r="H50" t="str">
            <v>1624W РУ № ФСЗ 2010/07270 Наклейки прозрачные пленочные для закрытия рани фиксации катетеров: Tegaderm Film</v>
          </cell>
          <cell r="I50">
            <v>4</v>
          </cell>
          <cell r="J50" t="str">
            <v>КОР</v>
          </cell>
          <cell r="K50" t="str">
            <v>1 КОР - 100 ШТ</v>
          </cell>
          <cell r="L50">
            <v>29.24</v>
          </cell>
          <cell r="M50" t="str">
            <v>EUR</v>
          </cell>
          <cell r="N50">
            <v>10</v>
          </cell>
          <cell r="O50" t="str">
            <v>складской</v>
          </cell>
          <cell r="R50" t="str">
            <v>EUR</v>
          </cell>
          <cell r="S50" t="str">
            <v>EB-Chronic Care Solutio</v>
          </cell>
          <cell r="T50" t="str">
            <v>5710-Vascular Access Solutions</v>
          </cell>
          <cell r="V50" t="str">
            <v>1624W</v>
          </cell>
          <cell r="X50" t="str">
            <v>1 КОР - 100 ШТ</v>
          </cell>
          <cell r="Y50" t="str">
            <v xml:space="preserve"> 100</v>
          </cell>
        </row>
        <row r="51">
          <cell r="A51">
            <v>7100091432</v>
          </cell>
          <cell r="B51" t="str">
            <v>DH888848289</v>
          </cell>
          <cell r="C51" t="str">
            <v>TEGADERM FILM</v>
          </cell>
          <cell r="D51" t="str">
            <v>1626W</v>
          </cell>
          <cell r="E51" t="str">
            <v>Перевязочные материалы</v>
          </cell>
          <cell r="F51" t="str">
            <v>Наклейки для фиксации катетеров</v>
          </cell>
          <cell r="G51" t="str">
            <v>Пленочная прозрачная наклейка  3Мтм Tegaderm ® 10 x 12 см,  без выреза, 50 шт/кор, 4кор/ящ</v>
          </cell>
          <cell r="H51" t="str">
            <v>1626W РУ № ФСЗ 2010/07270 Наклейки прозрачные пленочные для закрытия ран и фиксации катетеров: Tegaderm Film</v>
          </cell>
          <cell r="I51">
            <v>4</v>
          </cell>
          <cell r="J51" t="str">
            <v>КОР</v>
          </cell>
          <cell r="K51" t="str">
            <v>1 КОР - 50 ШТ</v>
          </cell>
          <cell r="L51">
            <v>32.619999999999997</v>
          </cell>
          <cell r="M51" t="str">
            <v>EUR</v>
          </cell>
          <cell r="N51">
            <v>10</v>
          </cell>
          <cell r="O51" t="str">
            <v>складской</v>
          </cell>
          <cell r="R51" t="str">
            <v>EUR</v>
          </cell>
          <cell r="S51" t="str">
            <v>EB-Chronic Care Solutio</v>
          </cell>
          <cell r="T51" t="str">
            <v>5710-Vascular Access Solutions</v>
          </cell>
          <cell r="V51" t="str">
            <v>1626W</v>
          </cell>
          <cell r="X51" t="str">
            <v>1 КОР - 50 ШТ</v>
          </cell>
          <cell r="Y51" t="str">
            <v xml:space="preserve"> 50</v>
          </cell>
        </row>
        <row r="52">
          <cell r="A52">
            <v>7000002870</v>
          </cell>
          <cell r="B52">
            <v>70200749201</v>
          </cell>
          <cell r="C52" t="str">
            <v>TEGADERM FILM</v>
          </cell>
          <cell r="D52">
            <v>1628</v>
          </cell>
          <cell r="E52" t="str">
            <v>Перевязочные материалы</v>
          </cell>
          <cell r="F52" t="str">
            <v>Стерильные раневые повязки</v>
          </cell>
          <cell r="G52" t="str">
            <v>Пленочная прозрачная повязка  3Мтм Tegaderm ®  15 x 20 см,  без выреза, 10 шт/кор</v>
          </cell>
          <cell r="H52" t="str">
            <v>1628 РУ № ФСЗ 2010/07270 Наклейки прозрачные пленочные для закрытия ран и фиксации катетеров: Tegaderm Film</v>
          </cell>
          <cell r="I52">
            <v>8</v>
          </cell>
          <cell r="J52" t="str">
            <v>КОР</v>
          </cell>
          <cell r="K52" t="str">
            <v>1 КОР - 10 ШТ</v>
          </cell>
          <cell r="L52">
            <v>29.77</v>
          </cell>
          <cell r="M52" t="str">
            <v>EUR</v>
          </cell>
          <cell r="N52">
            <v>10</v>
          </cell>
          <cell r="O52" t="str">
            <v>нескладской / срок поставки 25 дн.</v>
          </cell>
          <cell r="R52" t="str">
            <v>EUR</v>
          </cell>
          <cell r="S52" t="str">
            <v>EB-Chronic Care Solutio</v>
          </cell>
          <cell r="T52" t="str">
            <v>5710-Vascular Access Solutions</v>
          </cell>
          <cell r="V52">
            <v>1628</v>
          </cell>
          <cell r="X52" t="str">
            <v>1 КОР - 10 ШТ</v>
          </cell>
          <cell r="Y52" t="str">
            <v xml:space="preserve"> 10</v>
          </cell>
        </row>
        <row r="53">
          <cell r="A53">
            <v>7100005562</v>
          </cell>
          <cell r="B53">
            <v>70200749219</v>
          </cell>
          <cell r="C53" t="str">
            <v>TEGADERM FILM</v>
          </cell>
          <cell r="D53">
            <v>1629</v>
          </cell>
          <cell r="E53" t="str">
            <v>Перевязочные материалы</v>
          </cell>
          <cell r="F53" t="str">
            <v>Стерильные раневые повязки</v>
          </cell>
          <cell r="G53" t="str">
            <v>Пленочная прозрачная повязка  3Мтм Tegaderm ® 20 x 30 см,  без выреза,1 0 шт/кор, 8 кор/ящ</v>
          </cell>
          <cell r="H53" t="str">
            <v>1629 РУ № ФСЗ 2010/07270 Наклейки прозрачные пленочные для закрытия ран и фиксации катетеров: Tegaderm Film</v>
          </cell>
          <cell r="I53">
            <v>8</v>
          </cell>
          <cell r="J53" t="str">
            <v>КОР</v>
          </cell>
          <cell r="K53" t="str">
            <v>1 КОР - 10 ШТ</v>
          </cell>
          <cell r="L53">
            <v>53.36</v>
          </cell>
          <cell r="M53" t="str">
            <v>EUR</v>
          </cell>
          <cell r="N53">
            <v>10</v>
          </cell>
          <cell r="O53" t="str">
            <v>нескладской / срок поставки 25 дн.</v>
          </cell>
          <cell r="R53" t="str">
            <v>EUR</v>
          </cell>
          <cell r="S53" t="str">
            <v>EB-Chronic Care Solutio</v>
          </cell>
          <cell r="T53" t="str">
            <v>5710-Vascular Access Solutions</v>
          </cell>
          <cell r="V53">
            <v>1629</v>
          </cell>
          <cell r="X53" t="str">
            <v>1 КОР - 10 ШТ</v>
          </cell>
          <cell r="Y53" t="str">
            <v xml:space="preserve"> 10</v>
          </cell>
        </row>
        <row r="54">
          <cell r="A54">
            <v>7100024084</v>
          </cell>
          <cell r="B54">
            <v>70200776915</v>
          </cell>
          <cell r="C54" t="str">
            <v>TEGADERM FOAM</v>
          </cell>
          <cell r="D54">
            <v>90600</v>
          </cell>
          <cell r="E54" t="str">
            <v>Перевязочные материалы</v>
          </cell>
          <cell r="F54" t="str">
            <v>Стерильные раневые повязки</v>
          </cell>
          <cell r="G54" t="str">
            <v>Губчатая неадгезивная повязка 3M™ Тегадерм™ Foam
5 см х 5 см, 10 шт/кор, 4 кор/ящ</v>
          </cell>
          <cell r="H54" t="str">
            <v>90600  РУ № ФСЗ 2010/07270 Наклейки прозрачные пленочные для закрытия ран и фиксации катетеров: Tegaderm Foam</v>
          </cell>
          <cell r="I54">
            <v>4</v>
          </cell>
          <cell r="J54" t="str">
            <v>КОР</v>
          </cell>
          <cell r="K54" t="str">
            <v>1 КОР - 10 ШТ</v>
          </cell>
          <cell r="L54">
            <v>57.95</v>
          </cell>
          <cell r="M54" t="str">
            <v>EUR</v>
          </cell>
          <cell r="N54">
            <v>10</v>
          </cell>
          <cell r="O54" t="str">
            <v>нескладской / срок поставки 25 дн.</v>
          </cell>
          <cell r="R54" t="str">
            <v>EUR</v>
          </cell>
          <cell r="S54" t="str">
            <v>EB-Chronic Care Solutio</v>
          </cell>
          <cell r="T54" t="str">
            <v>5710-Vascular Access Solutions</v>
          </cell>
          <cell r="V54">
            <v>90600</v>
          </cell>
          <cell r="X54" t="str">
            <v>1 КОР - 10 ШТ</v>
          </cell>
          <cell r="Y54" t="str">
            <v xml:space="preserve"> 10</v>
          </cell>
        </row>
        <row r="55">
          <cell r="A55">
            <v>7100024085</v>
          </cell>
          <cell r="B55">
            <v>70200776923</v>
          </cell>
          <cell r="C55" t="str">
            <v>TEGADERM FOAM</v>
          </cell>
          <cell r="D55">
            <v>90601</v>
          </cell>
          <cell r="E55" t="str">
            <v>Перевязочные материалы</v>
          </cell>
          <cell r="F55" t="str">
            <v>Стерильные раневые повязки</v>
          </cell>
          <cell r="G55" t="str">
            <v>Губчатая неадгезивная повязка 3M™ Тегадерм™ Foam
10 см х 10 см, 10 шт/кор, 4 кор/ящ</v>
          </cell>
          <cell r="H55" t="str">
            <v>90601 РУ № ФСЗ 2010/07270 Наклейки прозрачные пленочные для закрытия ран и фиксации катетеров: Tegaderm Foam</v>
          </cell>
          <cell r="I55">
            <v>4</v>
          </cell>
          <cell r="J55" t="str">
            <v>КОР</v>
          </cell>
          <cell r="K55" t="str">
            <v>1 КОР - 10 ШТ</v>
          </cell>
          <cell r="L55">
            <v>50.489999999999995</v>
          </cell>
          <cell r="M55" t="str">
            <v>EUR</v>
          </cell>
          <cell r="N55">
            <v>10</v>
          </cell>
          <cell r="O55" t="str">
            <v>нескладской / срок поставки 25 дн.</v>
          </cell>
          <cell r="R55" t="str">
            <v>EUR</v>
          </cell>
          <cell r="S55" t="str">
            <v>EB-Chronic Care Solutio</v>
          </cell>
          <cell r="T55" t="str">
            <v>5710-Vascular Access Solutions</v>
          </cell>
          <cell r="V55">
            <v>90601</v>
          </cell>
          <cell r="X55" t="str">
            <v>1 КОР - 10 ШТ</v>
          </cell>
          <cell r="Y55" t="str">
            <v xml:space="preserve"> 10</v>
          </cell>
        </row>
        <row r="56">
          <cell r="A56">
            <v>7100024086</v>
          </cell>
          <cell r="B56">
            <v>70200776931</v>
          </cell>
          <cell r="C56" t="str">
            <v>TEGADERM FOAM</v>
          </cell>
          <cell r="D56">
            <v>90602</v>
          </cell>
          <cell r="E56" t="str">
            <v>Перевязочные материалы</v>
          </cell>
          <cell r="F56" t="str">
            <v>Стерильные раневые повязки</v>
          </cell>
          <cell r="G56" t="str">
            <v>Губчатая неадгезивная повязка 3M™ Тегадерм™ Foam
10 см х 20 см, 5 шт/кор, 6 кор/ящ</v>
          </cell>
          <cell r="H56" t="str">
            <v>90602 РУ № ФСЗ 2010/07270 Наклейки прозрачные пленочные для закрытия ран и фиксации катетеров: Tegaderm Foam</v>
          </cell>
          <cell r="I56">
            <v>6</v>
          </cell>
          <cell r="J56" t="str">
            <v>КОР</v>
          </cell>
          <cell r="K56" t="str">
            <v>1 КОР - 5 ШТ</v>
          </cell>
          <cell r="L56">
            <v>59.95</v>
          </cell>
          <cell r="M56" t="str">
            <v>EUR</v>
          </cell>
          <cell r="N56">
            <v>10</v>
          </cell>
          <cell r="O56" t="str">
            <v>нескладской / срок поставки 25 дн.</v>
          </cell>
          <cell r="R56" t="str">
            <v>EUR</v>
          </cell>
          <cell r="S56" t="str">
            <v>EB-Chronic Care Solutio</v>
          </cell>
          <cell r="T56" t="str">
            <v>5710-Vascular Access Solutions</v>
          </cell>
          <cell r="V56">
            <v>90602</v>
          </cell>
          <cell r="X56" t="str">
            <v>1 КОР - 5 ШТ</v>
          </cell>
          <cell r="Y56" t="str">
            <v xml:space="preserve"> 5 </v>
          </cell>
        </row>
        <row r="57">
          <cell r="A57">
            <v>7100024088</v>
          </cell>
          <cell r="B57">
            <v>70200776956</v>
          </cell>
          <cell r="C57" t="str">
            <v>TEGADERM FOAM</v>
          </cell>
          <cell r="D57">
            <v>90604</v>
          </cell>
          <cell r="E57" t="str">
            <v>Перевязочные материалы</v>
          </cell>
          <cell r="F57" t="str">
            <v>Стерильные раневые повязки</v>
          </cell>
          <cell r="G57" t="str">
            <v>Губчатая неадгезивная повязка 3M™ Тегадерм™ Foam
8,8 см х 8,8 см, 10 шт/кор, 4 кор/ящ</v>
          </cell>
          <cell r="H57" t="str">
            <v>90604 РУ № ФСЗ 2010/07270 Наклейки прозрачные пленочные для закрытия ран и фиксации катетеров: Tegaderm Foam</v>
          </cell>
          <cell r="I57">
            <v>4</v>
          </cell>
          <cell r="J57" t="str">
            <v>КОР</v>
          </cell>
          <cell r="K57" t="str">
            <v>1 КОР - 10 ШТ</v>
          </cell>
          <cell r="L57">
            <v>63.04</v>
          </cell>
          <cell r="M57" t="str">
            <v>EUR</v>
          </cell>
          <cell r="N57">
            <v>10</v>
          </cell>
          <cell r="O57" t="str">
            <v>нескладской / срок поставки 25 дн.</v>
          </cell>
          <cell r="R57" t="str">
            <v>EUR</v>
          </cell>
          <cell r="S57" t="str">
            <v>EB-Chronic Care Solutio</v>
          </cell>
          <cell r="T57" t="str">
            <v>5710-Vascular Access Solutions</v>
          </cell>
          <cell r="V57">
            <v>90604</v>
          </cell>
          <cell r="X57" t="str">
            <v>1 КОР - 10 ШТ</v>
          </cell>
          <cell r="Y57" t="str">
            <v xml:space="preserve"> 10</v>
          </cell>
        </row>
        <row r="58">
          <cell r="A58">
            <v>7100024089</v>
          </cell>
          <cell r="B58">
            <v>70200776964</v>
          </cell>
          <cell r="C58" t="str">
            <v>TEGADERM FOAM</v>
          </cell>
          <cell r="D58">
            <v>90605</v>
          </cell>
          <cell r="E58" t="str">
            <v>Перевязочные материалы</v>
          </cell>
          <cell r="F58" t="str">
            <v>Стерильные раневые повязки</v>
          </cell>
          <cell r="G58" t="str">
            <v>Губчатая неадгезивная повязка 3M™ Тегадерм™ Foam 
10 см х 60 см, 6 шт/ящ</v>
          </cell>
          <cell r="H58" t="str">
            <v>90605 РУ № ФСЗ 2010/07270 Наклейки прозрачные пленочные для закрытия ран и фиксации катетеров: Tegaderm Foam</v>
          </cell>
          <cell r="I58">
            <v>1</v>
          </cell>
          <cell r="J58" t="str">
            <v>ЯЩ</v>
          </cell>
          <cell r="K58" t="str">
            <v>1 ЯЩ - 6 ШТ</v>
          </cell>
          <cell r="L58">
            <v>260.74</v>
          </cell>
          <cell r="M58" t="str">
            <v>EUR</v>
          </cell>
          <cell r="N58">
            <v>20</v>
          </cell>
          <cell r="O58" t="str">
            <v>нескладской / срок поставки 25 дн.</v>
          </cell>
          <cell r="R58" t="str">
            <v>EUR</v>
          </cell>
          <cell r="S58" t="str">
            <v>EB-Chronic Care Solutio</v>
          </cell>
          <cell r="T58" t="str">
            <v>5710-Vascular Access Solutions</v>
          </cell>
          <cell r="V58">
            <v>90605</v>
          </cell>
          <cell r="X58" t="str">
            <v>1 ЯЩ - 6 ШТ</v>
          </cell>
          <cell r="Y58" t="str">
            <v xml:space="preserve">6 </v>
          </cell>
        </row>
        <row r="59">
          <cell r="A59">
            <v>7000030334</v>
          </cell>
          <cell r="B59" t="str">
            <v>DH888813994</v>
          </cell>
          <cell r="C59" t="str">
            <v>TEGADERM FOAM ADHESIVE</v>
          </cell>
          <cell r="D59">
            <v>90614</v>
          </cell>
          <cell r="E59" t="str">
            <v>Перевязочные материалы</v>
          </cell>
          <cell r="F59" t="str">
            <v>Стерильные раневые повязки</v>
          </cell>
          <cell r="G59" t="str">
            <v>Высокоэффективная губчатая клеящаяся повязка 3M™ Tegaderm™ Foam Adhesive 7 см х 7,6 см, 10 шт/ кор, 4 кор/ящ</v>
          </cell>
          <cell r="H59" t="str">
            <v>90614 РУ № ФСЗ 2010/07270 Наклейки прозрачные пленочные для закрытия ран и фиксации катетеров: Tegaderm Foam Adhesive</v>
          </cell>
          <cell r="I59">
            <v>4</v>
          </cell>
          <cell r="J59" t="str">
            <v>КОР</v>
          </cell>
          <cell r="K59" t="str">
            <v>1 КОР - 10 УПАК</v>
          </cell>
          <cell r="L59">
            <v>36.72</v>
          </cell>
          <cell r="M59" t="str">
            <v>EUR</v>
          </cell>
          <cell r="N59">
            <v>10</v>
          </cell>
          <cell r="O59" t="str">
            <v>нескладской / срок поставки 25 дн.</v>
          </cell>
          <cell r="R59" t="str">
            <v>EUR</v>
          </cell>
          <cell r="S59" t="str">
            <v>EB-Chronic Care Solutio</v>
          </cell>
          <cell r="T59" t="str">
            <v>5710-Vascular Access Solutions</v>
          </cell>
          <cell r="V59">
            <v>90614</v>
          </cell>
          <cell r="X59" t="str">
            <v>1 КОР - 10 УПАК</v>
          </cell>
          <cell r="Y59" t="str">
            <v xml:space="preserve"> 10</v>
          </cell>
        </row>
        <row r="60">
          <cell r="A60">
            <v>7000064101</v>
          </cell>
          <cell r="B60" t="str">
            <v>DH888814000</v>
          </cell>
          <cell r="C60" t="str">
            <v>TEGADERM FOAM ADHESIVE</v>
          </cell>
          <cell r="D60">
            <v>90616</v>
          </cell>
          <cell r="E60" t="str">
            <v>Перевязочные материалы</v>
          </cell>
          <cell r="F60" t="str">
            <v>Стерильные раневые повязки</v>
          </cell>
          <cell r="G60" t="str">
            <v>Высокоэффективная губчатая клеящаяся повязка 3M™ Tegaderm™ Foam Adhesive 19 см х 22,2 см, 5 шт/кор, 3 кор/ящ</v>
          </cell>
          <cell r="H60" t="str">
            <v>90616 РУ № ФСЗ 2010/07270 Наклейки прозрачные пленочные для закрытия ран и фиксации катетеров: Tegaderm Foam Adhesive</v>
          </cell>
          <cell r="I60">
            <v>3</v>
          </cell>
          <cell r="J60" t="str">
            <v>КОР</v>
          </cell>
          <cell r="K60" t="str">
            <v>1 КОР - 5 УПАК</v>
          </cell>
          <cell r="L60">
            <v>89.95</v>
          </cell>
          <cell r="M60" t="str">
            <v>EUR</v>
          </cell>
          <cell r="N60">
            <v>10</v>
          </cell>
          <cell r="O60" t="str">
            <v>нескладской / срок поставки 25 дн.</v>
          </cell>
          <cell r="R60" t="str">
            <v>EUR</v>
          </cell>
          <cell r="S60" t="str">
            <v>EB-Chronic Care Solutio</v>
          </cell>
          <cell r="T60" t="str">
            <v>5710-Vascular Access Solutions</v>
          </cell>
          <cell r="V60">
            <v>90616</v>
          </cell>
          <cell r="X60" t="str">
            <v>1 КОР - 5 УПАК</v>
          </cell>
          <cell r="Y60" t="str">
            <v xml:space="preserve"> 5 </v>
          </cell>
        </row>
        <row r="61">
          <cell r="A61">
            <v>7100010476</v>
          </cell>
          <cell r="B61" t="str">
            <v>DH888814109</v>
          </cell>
          <cell r="C61" t="str">
            <v>TEGADERM FOAM ADHESIVE</v>
          </cell>
          <cell r="D61">
            <v>90619</v>
          </cell>
          <cell r="E61" t="str">
            <v>Перевязочные материалы</v>
          </cell>
          <cell r="F61" t="str">
            <v>Стерильные раневые повязки</v>
          </cell>
          <cell r="G61" t="str">
            <v>Высокоэффективная губчатая клеящаяся повязка 3M™ Tegaderm™ Foam Adhesive 13,97 см х 13,97 см, 5 шт/кор, 4 кор/ящ</v>
          </cell>
          <cell r="H61" t="str">
            <v>90619 РУ № ФСЗ 2010/07270 Наклейки прозрачные пленочные для закрытия ран и фиксации катетеров: Tegaderm Foam Adhesive</v>
          </cell>
          <cell r="I61">
            <v>4</v>
          </cell>
          <cell r="J61" t="str">
            <v>КОР</v>
          </cell>
          <cell r="K61" t="str">
            <v>1 КОР - 5 ШТ</v>
          </cell>
          <cell r="L61">
            <v>45.36</v>
          </cell>
          <cell r="M61" t="str">
            <v>EUR</v>
          </cell>
          <cell r="N61">
            <v>10</v>
          </cell>
          <cell r="O61" t="str">
            <v>нескладской / срок поставки 25 дн.</v>
          </cell>
          <cell r="R61" t="str">
            <v>EUR</v>
          </cell>
          <cell r="S61" t="str">
            <v>EB-Chronic Care Solutio</v>
          </cell>
          <cell r="T61" t="str">
            <v>5710-Vascular Access Solutions</v>
          </cell>
          <cell r="V61">
            <v>90619</v>
          </cell>
          <cell r="X61" t="str">
            <v>1 КОР - 5 ШТ</v>
          </cell>
          <cell r="Y61" t="str">
            <v xml:space="preserve"> 5 </v>
          </cell>
        </row>
        <row r="62">
          <cell r="A62">
            <v>7000002853</v>
          </cell>
          <cell r="B62">
            <v>70200748047</v>
          </cell>
          <cell r="C62" t="str">
            <v xml:space="preserve">TEGADERM HYDROCOLLOID </v>
          </cell>
          <cell r="D62">
            <v>90002</v>
          </cell>
          <cell r="E62" t="str">
            <v>Перевязочные материалы</v>
          </cell>
          <cell r="F62" t="str">
            <v>Стерильные раневые повязки</v>
          </cell>
          <cell r="G62" t="str">
            <v xml:space="preserve">Гидроколлоидная повязка 3M™ Tegaderm™ Hydrocolloid 10,1 см х 10,1 см 5 шт/кор, 20 кор/ящ </v>
          </cell>
          <cell r="H62" t="str">
            <v>90002 РУ № ФСЗ 2010/07270 Наклейки прозрачные пленочные для закрытия ран и фиксации катетеров: Tegaderm Hydrocolloid</v>
          </cell>
          <cell r="I62">
            <v>20</v>
          </cell>
          <cell r="J62" t="str">
            <v>КОР</v>
          </cell>
          <cell r="K62" t="str">
            <v>1 КОР - 5 ШТ</v>
          </cell>
          <cell r="L62">
            <v>23.09</v>
          </cell>
          <cell r="M62" t="str">
            <v>EUR</v>
          </cell>
          <cell r="N62">
            <v>10</v>
          </cell>
          <cell r="O62" t="str">
            <v>нескладской / срок поставки 25 дн.</v>
          </cell>
          <cell r="R62" t="str">
            <v>EUR</v>
          </cell>
          <cell r="S62" t="str">
            <v>EB-Chronic Care Solutio</v>
          </cell>
          <cell r="T62" t="str">
            <v>5710-Vascular Access Solutions</v>
          </cell>
          <cell r="V62">
            <v>90002</v>
          </cell>
          <cell r="X62" t="str">
            <v>1 КОР - 5 ШТ</v>
          </cell>
          <cell r="Y62" t="str">
            <v xml:space="preserve"> 5 </v>
          </cell>
        </row>
        <row r="63">
          <cell r="A63">
            <v>7000030275</v>
          </cell>
          <cell r="B63">
            <v>70200747973</v>
          </cell>
          <cell r="C63" t="str">
            <v xml:space="preserve">TEGADERM HYDROCOLLOID </v>
          </cell>
          <cell r="D63">
            <v>90001</v>
          </cell>
          <cell r="E63" t="str">
            <v>Перевязочные материалы</v>
          </cell>
          <cell r="F63" t="str">
            <v>Стерильные раневые повязки</v>
          </cell>
          <cell r="G63" t="str">
            <v xml:space="preserve">Гидроколлоидная повязка 3M™ Tegaderm™ Hydrocolloid 6,9 см х 8,8 см 5 шт/кор, 20 кор/ящ </v>
          </cell>
          <cell r="H63" t="str">
            <v>90001 РУ № ФСЗ 2010/07270 Наклейки прозрачные пленочные для закрытия ран и фиксации катетеров: Tegaderm Hydrocolloid</v>
          </cell>
          <cell r="I63">
            <v>20</v>
          </cell>
          <cell r="J63" t="str">
            <v>КОР</v>
          </cell>
          <cell r="K63" t="str">
            <v>1 КОР - 5 УПАК</v>
          </cell>
          <cell r="L63">
            <v>29.919999999999998</v>
          </cell>
          <cell r="M63" t="str">
            <v>EUR</v>
          </cell>
          <cell r="N63">
            <v>10</v>
          </cell>
          <cell r="O63" t="str">
            <v>нескладской / срок поставки 25 дн.</v>
          </cell>
          <cell r="R63" t="str">
            <v>EUR</v>
          </cell>
          <cell r="S63" t="str">
            <v>EB-Chronic Care Solutio</v>
          </cell>
          <cell r="T63" t="str">
            <v>5710-Vascular Access Solutions</v>
          </cell>
          <cell r="V63">
            <v>90001</v>
          </cell>
          <cell r="X63" t="str">
            <v>1 КОР - 5 УПАК</v>
          </cell>
          <cell r="Y63" t="str">
            <v xml:space="preserve"> 5 </v>
          </cell>
        </row>
        <row r="64">
          <cell r="A64">
            <v>7000030276</v>
          </cell>
          <cell r="B64">
            <v>70200748013</v>
          </cell>
          <cell r="C64" t="str">
            <v xml:space="preserve">TEGADERM HYDROCOLLOID </v>
          </cell>
          <cell r="D64">
            <v>90021</v>
          </cell>
          <cell r="E64" t="str">
            <v>Перевязочные материалы</v>
          </cell>
          <cell r="F64" t="str">
            <v>Стерильные раневые повязки</v>
          </cell>
          <cell r="G64" t="str">
            <v xml:space="preserve">Тонкая гидроколлоидная повязка 3M™ Tegaderm™ Hydrocolloid Thin 6,9 см х 8,8 см 10 шт/кор, 10 кор/ящ </v>
          </cell>
          <cell r="H64" t="str">
            <v>90021 РУ № ФСЗ 2010/07270 Наклейки прозрачные пленочные для закрытия ран и фиксации катетеров: Tegaderm Hydrocolloid Thin</v>
          </cell>
          <cell r="I64">
            <v>10</v>
          </cell>
          <cell r="J64" t="str">
            <v>КОР</v>
          </cell>
          <cell r="K64" t="str">
            <v>1 КОР - 10 УПАК</v>
          </cell>
          <cell r="L64">
            <v>46.730000000000004</v>
          </cell>
          <cell r="M64" t="str">
            <v>EUR</v>
          </cell>
          <cell r="N64">
            <v>10</v>
          </cell>
          <cell r="O64" t="str">
            <v>нескладской / срок поставки 25 дн.</v>
          </cell>
          <cell r="R64" t="str">
            <v>EUR</v>
          </cell>
          <cell r="S64" t="str">
            <v>EB-Chronic Care Solutio</v>
          </cell>
          <cell r="T64" t="str">
            <v>5710-Vascular Access Solutions</v>
          </cell>
          <cell r="V64">
            <v>90021</v>
          </cell>
          <cell r="X64" t="str">
            <v>1 КОР - 10 УПАК</v>
          </cell>
          <cell r="Y64" t="str">
            <v xml:space="preserve"> 10</v>
          </cell>
        </row>
        <row r="65">
          <cell r="A65">
            <v>7000053762</v>
          </cell>
          <cell r="B65">
            <v>70200747981</v>
          </cell>
          <cell r="C65" t="str">
            <v xml:space="preserve">TEGADERM HYDROCOLLOID </v>
          </cell>
          <cell r="D65">
            <v>90003</v>
          </cell>
          <cell r="E65" t="str">
            <v>Перевязочные материалы</v>
          </cell>
          <cell r="F65" t="str">
            <v>Стерильные раневые повязки</v>
          </cell>
          <cell r="G65" t="str">
            <v xml:space="preserve">Гидроколлоидная повязка 3M™ Tegaderm™ Hydrocolloid 10,1 см х 12 см 5 шт/кор, 12 кор/ящ </v>
          </cell>
          <cell r="H65" t="str">
            <v>90003 РУ № ФСЗ 2010/07270 Наклейки прозрачные пленочные для закрытия ран и фиксации катетеров: Tegaderm Hydrocolloid</v>
          </cell>
          <cell r="I65">
            <v>12</v>
          </cell>
          <cell r="J65" t="str">
            <v>КОР</v>
          </cell>
          <cell r="K65" t="str">
            <v>1 КОР - 5 УПАК</v>
          </cell>
          <cell r="L65">
            <v>47.56</v>
          </cell>
          <cell r="M65" t="str">
            <v>EUR</v>
          </cell>
          <cell r="N65">
            <v>10</v>
          </cell>
          <cell r="O65" t="str">
            <v>нескладской / срок поставки 25 дн.</v>
          </cell>
          <cell r="R65" t="str">
            <v>EUR</v>
          </cell>
          <cell r="S65" t="str">
            <v>EB-Chronic Care Solutio</v>
          </cell>
          <cell r="T65" t="str">
            <v>5710-Vascular Access Solutions</v>
          </cell>
          <cell r="V65">
            <v>90003</v>
          </cell>
          <cell r="X65" t="str">
            <v>1 КОР - 5 УПАК</v>
          </cell>
          <cell r="Y65" t="str">
            <v xml:space="preserve"> 5 </v>
          </cell>
        </row>
        <row r="66">
          <cell r="A66">
            <v>7000077077</v>
          </cell>
          <cell r="B66">
            <v>70200748062</v>
          </cell>
          <cell r="C66" t="str">
            <v xml:space="preserve">TEGADERM HYDROCOLLOID </v>
          </cell>
          <cell r="D66">
            <v>90022</v>
          </cell>
          <cell r="E66" t="str">
            <v>Перевязочные материалы</v>
          </cell>
          <cell r="F66" t="str">
            <v>Стерильные раневые повязки</v>
          </cell>
          <cell r="G66" t="str">
            <v xml:space="preserve">Тонкая гидроколлоидная повязка 3M™ Tegaderm™ Hydrocolloid Thin 10,1 см х 10,1см 5 шт/кор, 20 кор/ящ </v>
          </cell>
          <cell r="H66" t="str">
            <v>90022 РУ № ФСЗ 2010/07270 Наклейки прозрачные пленочные для закрытия ран и фиксации катетеров: Tegaderm Hydrocolloid Thin</v>
          </cell>
          <cell r="I66">
            <v>20</v>
          </cell>
          <cell r="J66" t="str">
            <v>КОР</v>
          </cell>
          <cell r="K66" t="str">
            <v>1 КОР - 5 УПАК</v>
          </cell>
          <cell r="L66">
            <v>20.009999999999998</v>
          </cell>
          <cell r="M66" t="str">
            <v>EUR</v>
          </cell>
          <cell r="N66">
            <v>10</v>
          </cell>
          <cell r="O66" t="str">
            <v>нескладской / срок поставки 25 дн.</v>
          </cell>
          <cell r="R66" t="str">
            <v>EUR</v>
          </cell>
          <cell r="S66" t="str">
            <v>EB-Chronic Care Solutio</v>
          </cell>
          <cell r="T66" t="str">
            <v>5710-Vascular Access Solutions</v>
          </cell>
          <cell r="V66">
            <v>90022</v>
          </cell>
          <cell r="X66" t="str">
            <v>1 КОР - 5 УПАК</v>
          </cell>
          <cell r="Y66" t="str">
            <v xml:space="preserve"> 5 </v>
          </cell>
        </row>
        <row r="67">
          <cell r="A67">
            <v>7000077106</v>
          </cell>
          <cell r="B67">
            <v>70200748021</v>
          </cell>
          <cell r="C67" t="str">
            <v xml:space="preserve">TEGADERM HYDROCOLLOID </v>
          </cell>
          <cell r="D67">
            <v>90023</v>
          </cell>
          <cell r="E67" t="str">
            <v>Перевязочные материалы</v>
          </cell>
          <cell r="F67" t="str">
            <v>Стерильные раневые повязки</v>
          </cell>
          <cell r="G67" t="str">
            <v xml:space="preserve">Тонкая гидроколлоидная повязка 3M™ Tegaderm™ Hydrocolloid Thin 10,1 см х 12 см 10 шт/кор, 6 кор/ящ </v>
          </cell>
          <cell r="H67" t="str">
            <v>90023 РУ № ФСЗ 2010/07270 Наклейки прозрачные пленочные для закрытия ран и фиксации катетеров: Tegaderm Hydrocolloid Thin</v>
          </cell>
          <cell r="I67">
            <v>6</v>
          </cell>
          <cell r="J67" t="str">
            <v>КОР</v>
          </cell>
          <cell r="K67" t="str">
            <v>1 КОР - 10 ШТ</v>
          </cell>
          <cell r="L67">
            <v>65.05</v>
          </cell>
          <cell r="M67" t="str">
            <v>EUR</v>
          </cell>
          <cell r="N67">
            <v>10</v>
          </cell>
          <cell r="O67" t="str">
            <v>нескладской / срок поставки 25 дн.</v>
          </cell>
          <cell r="R67" t="str">
            <v>EUR</v>
          </cell>
          <cell r="S67" t="str">
            <v>EB-Chronic Care Solutio</v>
          </cell>
          <cell r="T67" t="str">
            <v>5710-Vascular Access Solutions</v>
          </cell>
          <cell r="V67">
            <v>90023</v>
          </cell>
          <cell r="X67" t="str">
            <v>1 КОР - 10 ШТ</v>
          </cell>
          <cell r="Y67" t="str">
            <v xml:space="preserve"> 10</v>
          </cell>
        </row>
        <row r="68">
          <cell r="A68">
            <v>7000002867</v>
          </cell>
          <cell r="B68">
            <v>70200749169</v>
          </cell>
          <cell r="C68" t="str">
            <v>TEGADERM I.V.</v>
          </cell>
          <cell r="D68">
            <v>1650</v>
          </cell>
          <cell r="E68" t="str">
            <v>Перевязочные материалы</v>
          </cell>
          <cell r="F68" t="str">
            <v>Наклейки для фиксации катетеров</v>
          </cell>
          <cell r="G68" t="str">
            <v>Пленочная прозрачная наклейка  3Мтм Tegaderm ®  10 x 15,5 см, U-образный вырез, усиливающая окантовка       25 шт/кор, 4кор/ящ</v>
          </cell>
          <cell r="H68" t="str">
            <v>1650 РУ № ФСЗ 2010/07270 Наклейки прозрачные пленочные для закрытия ран и фиксации катетеров: Tegaderm I.V.</v>
          </cell>
          <cell r="I68">
            <v>4</v>
          </cell>
          <cell r="J68" t="str">
            <v>КОР</v>
          </cell>
          <cell r="K68" t="str">
            <v>1 КОР - 25 ШТ</v>
          </cell>
          <cell r="L68">
            <v>39.29</v>
          </cell>
          <cell r="M68" t="str">
            <v>EUR</v>
          </cell>
          <cell r="N68">
            <v>10</v>
          </cell>
          <cell r="O68" t="str">
            <v>нескладской / срок поставки 25 дн.</v>
          </cell>
          <cell r="R68" t="str">
            <v>EUR</v>
          </cell>
          <cell r="S68" t="str">
            <v>EB-Chronic Care Solutio</v>
          </cell>
          <cell r="T68" t="str">
            <v>5710-Vascular Access Solutions</v>
          </cell>
          <cell r="V68">
            <v>1650</v>
          </cell>
          <cell r="X68" t="str">
            <v>1 КОР - 25 ШТ</v>
          </cell>
          <cell r="Y68" t="str">
            <v xml:space="preserve"> 25</v>
          </cell>
        </row>
        <row r="69">
          <cell r="A69">
            <v>7000006695</v>
          </cell>
          <cell r="B69" t="str">
            <v>DH999980237</v>
          </cell>
          <cell r="C69" t="str">
            <v>TEGADERM I.V.</v>
          </cell>
          <cell r="D69" t="str">
            <v>1623W</v>
          </cell>
          <cell r="E69" t="str">
            <v>Перевязочные материалы</v>
          </cell>
          <cell r="F69" t="str">
            <v>Наклейки для фиксации катетеров</v>
          </cell>
          <cell r="G69" t="str">
            <v>Пленочная прозрачная наклейка  3Мтм Tegaderm ®  6 x 7 см, U-образный вырез    100 шт/кор, 4кор/ящ</v>
          </cell>
          <cell r="H69" t="str">
            <v>1623W РУ № ФСЗ 2010/07270 Наклейки прозрачные пленочные для закрытия ран и фиксации катетеров: Tegaderm Film</v>
          </cell>
          <cell r="I69">
            <v>4</v>
          </cell>
          <cell r="J69" t="str">
            <v>КОР</v>
          </cell>
          <cell r="K69" t="str">
            <v>1 КОР - 100 ШТ</v>
          </cell>
          <cell r="L69">
            <v>30.660000000000004</v>
          </cell>
          <cell r="M69" t="str">
            <v>EUR</v>
          </cell>
          <cell r="N69">
            <v>10</v>
          </cell>
          <cell r="O69" t="str">
            <v>складской</v>
          </cell>
          <cell r="R69" t="str">
            <v>EUR</v>
          </cell>
          <cell r="S69" t="str">
            <v>EB-Chronic Care Solutio</v>
          </cell>
          <cell r="T69" t="str">
            <v>5710-Vascular Access Solutions</v>
          </cell>
          <cell r="V69" t="str">
            <v>1623W</v>
          </cell>
          <cell r="X69" t="str">
            <v>1 КОР - 100 ШТ</v>
          </cell>
          <cell r="Y69" t="str">
            <v xml:space="preserve"> 10</v>
          </cell>
        </row>
        <row r="70">
          <cell r="A70">
            <v>7000006697</v>
          </cell>
          <cell r="B70" t="str">
            <v>DH999980252</v>
          </cell>
          <cell r="C70" t="str">
            <v>TEGADERM I.V.</v>
          </cell>
          <cell r="D70">
            <v>1635</v>
          </cell>
          <cell r="E70" t="str">
            <v>Перевязочные материалы</v>
          </cell>
          <cell r="F70" t="str">
            <v>Наклейки для фиксации катетеров</v>
          </cell>
          <cell r="G70" t="str">
            <v>Пленочная прозрачная наклейка  3Мтм Tegaderm ®  8,5 x 10,5 см, U-образный вырез 50 шт/кор</v>
          </cell>
          <cell r="H70" t="str">
            <v>1635 РУ № ФСЗ 2010/07270 Наклейки прозрачные пленочные для закрытия ран и фиксации катетеров: Tegaderm I.V.</v>
          </cell>
          <cell r="I70">
            <v>4</v>
          </cell>
          <cell r="J70" t="str">
            <v>КОР</v>
          </cell>
          <cell r="K70" t="str">
            <v>1 КОР - 50 ШТ</v>
          </cell>
          <cell r="L70">
            <v>68.06</v>
          </cell>
          <cell r="M70" t="str">
            <v>EUR</v>
          </cell>
          <cell r="N70">
            <v>10</v>
          </cell>
          <cell r="O70" t="str">
            <v>складской</v>
          </cell>
          <cell r="R70" t="str">
            <v>EUR</v>
          </cell>
          <cell r="S70" t="str">
            <v>EB-Chronic Care Solutio</v>
          </cell>
          <cell r="T70" t="str">
            <v>5710-Vascular Access Solutions</v>
          </cell>
          <cell r="V70">
            <v>1635</v>
          </cell>
          <cell r="X70" t="str">
            <v>1 КОР - 50 ШТ</v>
          </cell>
          <cell r="Y70" t="str">
            <v xml:space="preserve"> 50</v>
          </cell>
        </row>
        <row r="71">
          <cell r="A71">
            <v>7000030288</v>
          </cell>
          <cell r="B71">
            <v>70200749078</v>
          </cell>
          <cell r="C71" t="str">
            <v>TEGADERM I.V.</v>
          </cell>
          <cell r="D71">
            <v>1610</v>
          </cell>
          <cell r="E71" t="str">
            <v>Перевязочные материалы</v>
          </cell>
          <cell r="F71" t="str">
            <v>Наклейки для фиксации катетеров</v>
          </cell>
          <cell r="G71" t="str">
            <v>Пленочная прозрачная наклейка  3Мтм Tegaderm ®  для детей 5,0 x 5,7 см, U-образный вырез        100шт/кор, 4кор/ящ</v>
          </cell>
          <cell r="H71" t="str">
            <v>1610 РУ № ФСЗ 2010/07270 Наклейки прозрачные пленочные для закрытия ран и фиксации катетеров: Tegaderm I.V.</v>
          </cell>
          <cell r="I71">
            <v>4</v>
          </cell>
          <cell r="J71" t="str">
            <v>КОР</v>
          </cell>
          <cell r="K71" t="str">
            <v>1 КОР - 100 УПАК</v>
          </cell>
          <cell r="L71">
            <v>70.17</v>
          </cell>
          <cell r="M71" t="str">
            <v>EUR</v>
          </cell>
          <cell r="N71">
            <v>10</v>
          </cell>
          <cell r="O71" t="str">
            <v>складской</v>
          </cell>
          <cell r="R71" t="str">
            <v>EUR</v>
          </cell>
          <cell r="S71" t="str">
            <v>EB-Chronic Care Solutio</v>
          </cell>
          <cell r="T71" t="str">
            <v>5710-Vascular Access Solutions</v>
          </cell>
          <cell r="V71">
            <v>1610</v>
          </cell>
          <cell r="X71" t="str">
            <v>1 КОР - 100 УПАК</v>
          </cell>
          <cell r="Y71" t="str">
            <v xml:space="preserve"> 10</v>
          </cell>
        </row>
        <row r="72">
          <cell r="A72">
            <v>7000032721</v>
          </cell>
          <cell r="B72" t="str">
            <v>DH999980245</v>
          </cell>
          <cell r="C72" t="str">
            <v>TEGADERM I.V.</v>
          </cell>
          <cell r="D72">
            <v>1633</v>
          </cell>
          <cell r="E72" t="str">
            <v>Перевязочные материалы</v>
          </cell>
          <cell r="F72" t="str">
            <v>Наклейки для фиксации катетеров</v>
          </cell>
          <cell r="G72" t="str">
            <v>Пленочная прозрачная наклейка  3Мтм Tegaderm ® 7 x 8,5 см, U-образный вырез   100 шт/кор, 4кор/ящ</v>
          </cell>
          <cell r="H72" t="str">
            <v>1633 РУ № ФСЗ 2010/07270 Наклейки прозрачные пленочные для закрытия ран и фиксации катетеров: Tegaderm I.V.</v>
          </cell>
          <cell r="I72">
            <v>4</v>
          </cell>
          <cell r="J72" t="str">
            <v>КОР</v>
          </cell>
          <cell r="K72" t="str">
            <v>1 КОР - 100 УПАК</v>
          </cell>
          <cell r="L72">
            <v>61.29</v>
          </cell>
          <cell r="M72" t="str">
            <v>EUR</v>
          </cell>
          <cell r="N72">
            <v>10</v>
          </cell>
          <cell r="O72" t="str">
            <v>складской</v>
          </cell>
          <cell r="R72" t="str">
            <v>EUR</v>
          </cell>
          <cell r="S72" t="str">
            <v>EB-Chronic Care Solutio</v>
          </cell>
          <cell r="T72" t="str">
            <v>5710-Vascular Access Solutions</v>
          </cell>
          <cell r="V72">
            <v>1633</v>
          </cell>
          <cell r="X72" t="str">
            <v>1 КОР - 100 УПАК</v>
          </cell>
          <cell r="Y72" t="str">
            <v xml:space="preserve"> 10</v>
          </cell>
        </row>
        <row r="73">
          <cell r="A73">
            <v>7100014994</v>
          </cell>
          <cell r="B73">
            <v>70200777186</v>
          </cell>
          <cell r="C73" t="str">
            <v xml:space="preserve">TEGADERM I.V.ADVANCED </v>
          </cell>
          <cell r="D73">
            <v>1689</v>
          </cell>
          <cell r="E73" t="str">
            <v>Перевязочные материалы</v>
          </cell>
          <cell r="F73" t="str">
            <v>Наклейки для фиксации катетеров</v>
          </cell>
          <cell r="G73" t="str">
            <v>Улучшенная пленочная прозрачная наклейка  3Мтм Tegaderm® I.V. Advanced  10 х 15,5 см, U-образный вырез, 25 шт/кор, 4кор/ящ</v>
          </cell>
          <cell r="H73" t="str">
            <v>1689 РУ № РЗН 2015/2422 Наклейки плен.прозрач.д/закр.ран ификс.катетеров стерил.TEGADERM I.V. Advanced: размер 10 см X 15,5 см</v>
          </cell>
          <cell r="I73">
            <v>1</v>
          </cell>
          <cell r="J73" t="str">
            <v>ЯЩ</v>
          </cell>
          <cell r="K73" t="str">
            <v>1 ЯЩ - 100 ШТ</v>
          </cell>
          <cell r="L73">
            <v>287.99</v>
          </cell>
          <cell r="M73" t="str">
            <v>EUR</v>
          </cell>
          <cell r="N73">
            <v>10</v>
          </cell>
          <cell r="O73" t="str">
            <v>нескладской / срок поставки 25 дн.</v>
          </cell>
          <cell r="R73" t="str">
            <v>EUR</v>
          </cell>
          <cell r="S73" t="str">
            <v>EB-Chronic Care Solutio</v>
          </cell>
          <cell r="T73" t="str">
            <v>5710-Vascular Access Solutions</v>
          </cell>
          <cell r="V73">
            <v>1689</v>
          </cell>
          <cell r="X73" t="str">
            <v>1 ЯЩ - 100 ШТ</v>
          </cell>
          <cell r="Y73" t="str">
            <v>100</v>
          </cell>
        </row>
        <row r="74">
          <cell r="A74">
            <v>7100025168</v>
          </cell>
          <cell r="B74" t="str">
            <v>DH888843272</v>
          </cell>
          <cell r="C74" t="str">
            <v xml:space="preserve">TEGADERM I.V.ADVANCED </v>
          </cell>
          <cell r="D74">
            <v>1681</v>
          </cell>
          <cell r="E74" t="str">
            <v>Перевязочные материалы</v>
          </cell>
          <cell r="F74" t="str">
            <v>Наклейки для фиксации катетеров</v>
          </cell>
          <cell r="G74" t="str">
            <v>Улучшенная пленочная наклейка 3Мтм Tegaderm® I.V. Advanced  7 * 8 см, с U-образным вырезом, 100 шт/кор, 4 кор/ящ</v>
          </cell>
          <cell r="H74" t="str">
            <v>1681 РУ № РЗН 2015/2422 Наклейки плен.прозрач.д/закр.ран ификс.катетеров стерил.TEGADERM I.V. Advanced: размер 7 см X 8 см</v>
          </cell>
          <cell r="I74">
            <v>4</v>
          </cell>
          <cell r="J74" t="str">
            <v>КОР</v>
          </cell>
          <cell r="K74" t="str">
            <v>1 КОР - 100 УПАК</v>
          </cell>
          <cell r="L74">
            <v>109.65</v>
          </cell>
          <cell r="M74" t="str">
            <v>EUR</v>
          </cell>
          <cell r="N74">
            <v>10</v>
          </cell>
          <cell r="O74" t="str">
            <v>нескладской / срок поставки 25 дн.</v>
          </cell>
          <cell r="R74" t="str">
            <v>EUR</v>
          </cell>
          <cell r="S74" t="str">
            <v>EB-Chronic Care Solutio</v>
          </cell>
          <cell r="T74" t="str">
            <v>5710-Vascular Access Solutions</v>
          </cell>
          <cell r="V74">
            <v>1681</v>
          </cell>
          <cell r="X74" t="str">
            <v>1 КОР - 100 УПАК</v>
          </cell>
          <cell r="Y74" t="str">
            <v xml:space="preserve"> 100</v>
          </cell>
        </row>
        <row r="75">
          <cell r="A75">
            <v>7100057523</v>
          </cell>
          <cell r="B75">
            <v>70200779273</v>
          </cell>
          <cell r="C75" t="str">
            <v xml:space="preserve">TEGADERM I.V.ADVANCED </v>
          </cell>
          <cell r="D75">
            <v>1682</v>
          </cell>
          <cell r="E75" t="str">
            <v>Перевязочные материалы</v>
          </cell>
          <cell r="F75" t="str">
            <v>Наклейки для фиксации катетеров</v>
          </cell>
          <cell r="G75" t="str">
            <v>Улучшенная пленочная наклейка 3Мтм Tegaderm® I.V. Advanced для детей 5 * 5,7 см, с Т-образным вырезом, 100 шт/кор, 4 кор/ящ</v>
          </cell>
          <cell r="H75" t="str">
            <v>1682 РУ № РЗН 2015/2422 Наклейки плен.прозрач.д/закр.ран ификс.катетеров стерил.TEGADERM I.V. Advanced: размер 5 см X 5,7 см</v>
          </cell>
          <cell r="I75">
            <v>1</v>
          </cell>
          <cell r="J75" t="str">
            <v>ЯЩ</v>
          </cell>
          <cell r="K75" t="str">
            <v>1 ЯЩ - 400 ШТ</v>
          </cell>
          <cell r="L75">
            <v>546.21</v>
          </cell>
          <cell r="M75" t="str">
            <v>EUR</v>
          </cell>
          <cell r="N75">
            <v>10</v>
          </cell>
          <cell r="O75" t="str">
            <v>нескладской / срок поставки 25 дн.</v>
          </cell>
          <cell r="R75" t="str">
            <v>EUR</v>
          </cell>
          <cell r="S75" t="str">
            <v>EB-Chronic Care Solutio</v>
          </cell>
          <cell r="T75" t="str">
            <v>5710-Vascular Access Solutions</v>
          </cell>
          <cell r="V75">
            <v>1682</v>
          </cell>
          <cell r="X75" t="str">
            <v>1 ЯЩ - 400 ШТ</v>
          </cell>
          <cell r="Y75" t="str">
            <v>400</v>
          </cell>
        </row>
        <row r="76">
          <cell r="A76">
            <v>7100057526</v>
          </cell>
          <cell r="B76">
            <v>70200784448</v>
          </cell>
          <cell r="C76" t="str">
            <v xml:space="preserve">TEGADERM I.V.ADVANCED </v>
          </cell>
          <cell r="D76">
            <v>1680</v>
          </cell>
          <cell r="E76" t="str">
            <v>Перевязочные материалы</v>
          </cell>
          <cell r="F76" t="str">
            <v>Наклейки для фиксации катетеров</v>
          </cell>
          <cell r="G76" t="str">
            <v>Улучшенная пленочная наклейка 3Мтм Tegaderm® I.V. Advanced для детей 3,8 * 4,5 см, с Т-образным вырезом, 100 шт/кор, 4 кор/ящ</v>
          </cell>
          <cell r="H76" t="str">
            <v>1680 РУ № РЗН 2015/2422 Наклейки плен.прозрач.д/закр.ран ификс.катетеров стерил.TEGADERM I.V. Advanced: размер 3,8 см X 4,5 см</v>
          </cell>
          <cell r="I76">
            <v>1</v>
          </cell>
          <cell r="J76" t="str">
            <v>ЯЩ</v>
          </cell>
          <cell r="K76" t="str">
            <v>1 ЯЩ - 400 ШТ</v>
          </cell>
          <cell r="L76">
            <v>510.87</v>
          </cell>
          <cell r="M76" t="str">
            <v>EUR</v>
          </cell>
          <cell r="N76">
            <v>10</v>
          </cell>
          <cell r="O76" t="str">
            <v>нескладской / срок поставки 25 дн.</v>
          </cell>
          <cell r="R76" t="str">
            <v>EUR</v>
          </cell>
          <cell r="S76" t="str">
            <v>EB-Chronic Care Solutio</v>
          </cell>
          <cell r="T76" t="str">
            <v>5710-Vascular Access Solutions</v>
          </cell>
          <cell r="V76">
            <v>1680</v>
          </cell>
          <cell r="X76" t="str">
            <v>1 ЯЩ - 400 ШТ</v>
          </cell>
          <cell r="Y76" t="str">
            <v>400</v>
          </cell>
        </row>
        <row r="77">
          <cell r="A77">
            <v>7100083932</v>
          </cell>
          <cell r="B77" t="str">
            <v>DH888841128</v>
          </cell>
          <cell r="C77" t="str">
            <v xml:space="preserve">TEGADERM I.V.ADVANCED </v>
          </cell>
          <cell r="D77">
            <v>1688</v>
          </cell>
          <cell r="E77" t="str">
            <v>Перевязочные материалы</v>
          </cell>
          <cell r="F77" t="str">
            <v>Наклейки для фиксации катетеров</v>
          </cell>
          <cell r="G77" t="str">
            <v>Улучшенная пленочная прозрачная наклейка  3Мтм Tegaderm® I.V. Advanced  10 х 12 см, U-образный вырез, 50 шт/кор, 4кор/ящ</v>
          </cell>
          <cell r="H77" t="str">
            <v>1688 РУ № РЗН 2015/2422 Наклейки плен.прозрач.д/закр.ран ификс.катетеров стерил.TEGADERM I.V. Advanced: размер 10 см X 12 см</v>
          </cell>
          <cell r="I77">
            <v>4</v>
          </cell>
          <cell r="J77" t="str">
            <v>КОР</v>
          </cell>
          <cell r="K77" t="str">
            <v>1 КОР - 50 УПАК</v>
          </cell>
          <cell r="L77">
            <v>103.84</v>
          </cell>
          <cell r="M77" t="str">
            <v>EUR</v>
          </cell>
          <cell r="N77">
            <v>10</v>
          </cell>
          <cell r="O77" t="str">
            <v>нескладской / срок поставки 25 дн.</v>
          </cell>
          <cell r="R77" t="str">
            <v>EUR</v>
          </cell>
          <cell r="S77" t="str">
            <v>EB-Chronic Care Solutio</v>
          </cell>
          <cell r="T77" t="str">
            <v>5710-Vascular Access Solutions</v>
          </cell>
          <cell r="V77">
            <v>1688</v>
          </cell>
          <cell r="X77" t="str">
            <v>1 КОР - 50 УПАК</v>
          </cell>
          <cell r="Y77" t="str">
            <v xml:space="preserve"> 50</v>
          </cell>
        </row>
        <row r="78">
          <cell r="A78">
            <v>7100091434</v>
          </cell>
          <cell r="B78" t="str">
            <v>DH888841151</v>
          </cell>
          <cell r="C78" t="str">
            <v xml:space="preserve">TEGADERM I.V.ADVANCED </v>
          </cell>
          <cell r="D78">
            <v>1655</v>
          </cell>
          <cell r="E78" t="str">
            <v>Перевязочные материалы</v>
          </cell>
          <cell r="F78" t="str">
            <v>Наклейки для фиксации катетеров</v>
          </cell>
          <cell r="G78" t="str">
            <v>Пленочная прозрачная наклейка  3Мтм Tegaderm ®  8,9 x 11,5 см, U-образный вырез, усиливающая окантовка, 50 шт/кор, 4 кор/ящ</v>
          </cell>
          <cell r="H78" t="str">
            <v>1655 РУ № ФСЗ 2010/07270 Наклейки прозрачные пленочные для закрытия рани фиксации катетеров: Tegaderm I.V.</v>
          </cell>
          <cell r="I78">
            <v>1</v>
          </cell>
          <cell r="J78" t="str">
            <v>ЯЩ</v>
          </cell>
          <cell r="K78" t="str">
            <v>1 ЯЩ - 200 ШТ</v>
          </cell>
          <cell r="L78">
            <v>276.70999999999998</v>
          </cell>
          <cell r="M78" t="str">
            <v>EUR</v>
          </cell>
          <cell r="N78">
            <v>10</v>
          </cell>
          <cell r="O78" t="str">
            <v>нескладской / срок поставки 25 дн.</v>
          </cell>
          <cell r="R78" t="str">
            <v>EUR</v>
          </cell>
          <cell r="S78" t="str">
            <v>EB-Chronic Care Solutio</v>
          </cell>
          <cell r="T78" t="str">
            <v>5710-Vascular Access Solutions</v>
          </cell>
          <cell r="V78">
            <v>1655</v>
          </cell>
          <cell r="X78" t="str">
            <v>1 ЯЩ - 200 ШТ</v>
          </cell>
          <cell r="Y78" t="str">
            <v>200</v>
          </cell>
        </row>
        <row r="79">
          <cell r="A79">
            <v>7100172440</v>
          </cell>
          <cell r="B79" t="str">
            <v>UU009564517</v>
          </cell>
          <cell r="C79" t="str">
            <v xml:space="preserve">TEGADERM I.V.ADVANCED </v>
          </cell>
          <cell r="D79">
            <v>1683</v>
          </cell>
          <cell r="E79" t="str">
            <v>Перевязочные материалы</v>
          </cell>
          <cell r="F79" t="str">
            <v>Наклейки для фиксации катетеров</v>
          </cell>
          <cell r="G79" t="str">
            <v>Улучшенная пленочная прозрачная наклейка  3Мтм Tegaderm® I.V. Advanced 6,5 x 7 см, U-образный вырез, 100 шт/кор, 4кор/ящ</v>
          </cell>
          <cell r="H79" t="str">
            <v>1683 РУ № РЗН 2015/2422 Наклейки плен.прозрач.д/закр.ран ификс.катетеров стерил.TEGADERM I.V. Advanced: размер 6,5 см X 7 см</v>
          </cell>
          <cell r="I79">
            <v>1</v>
          </cell>
          <cell r="J79" t="str">
            <v>ЯЩ</v>
          </cell>
          <cell r="K79" t="str">
            <v>1 ЯЩ - 400 ШТ</v>
          </cell>
          <cell r="L79">
            <v>389.57</v>
          </cell>
          <cell r="M79" t="str">
            <v>EUR</v>
          </cell>
          <cell r="N79">
            <v>10</v>
          </cell>
          <cell r="O79" t="str">
            <v>нескладской / срок поставки 25 дн.</v>
          </cell>
          <cell r="R79" t="str">
            <v>EUR</v>
          </cell>
          <cell r="S79" t="str">
            <v>EB-Chronic Care Solutio</v>
          </cell>
          <cell r="T79" t="str">
            <v>5710-Vascular Access Solutions</v>
          </cell>
          <cell r="V79">
            <v>1683</v>
          </cell>
          <cell r="X79" t="str">
            <v>1 ЯЩ - 400 ШТ</v>
          </cell>
          <cell r="Y79" t="str">
            <v>400</v>
          </cell>
        </row>
        <row r="80">
          <cell r="A80">
            <v>7100182049</v>
          </cell>
          <cell r="B80" t="str">
            <v>UU009692631</v>
          </cell>
          <cell r="C80" t="str">
            <v xml:space="preserve">TEGADERM I.V.ADVANCED </v>
          </cell>
          <cell r="D80">
            <v>1685</v>
          </cell>
          <cell r="E80" t="str">
            <v>Перевязочные материалы</v>
          </cell>
          <cell r="F80" t="str">
            <v>Наклейки для фиксации катетеров</v>
          </cell>
          <cell r="G80" t="str">
            <v>Улучшенная пленочная прозрачная наклейка  3Мтм Tegaderm® I.V. Advanced 8,5 x 11,5 см, U-образный вырез, 50 шт/кор, 4кор/ящ</v>
          </cell>
          <cell r="H80" t="str">
            <v>1685 Наклейка фиксации катетеров TEGADERM I.V. Advanced 8,5 x 11,5 см</v>
          </cell>
          <cell r="I80">
            <v>4</v>
          </cell>
          <cell r="J80" t="str">
            <v>КОР</v>
          </cell>
          <cell r="K80" t="str">
            <v>1 КОР - 50 ШТ</v>
          </cell>
          <cell r="L80">
            <v>93.02000000000001</v>
          </cell>
          <cell r="M80" t="str">
            <v>EUR</v>
          </cell>
          <cell r="N80">
            <v>10</v>
          </cell>
          <cell r="O80" t="str">
            <v>нескладской / срок поставки 25 дн.</v>
          </cell>
          <cell r="R80" t="str">
            <v>EUR</v>
          </cell>
          <cell r="S80" t="str">
            <v>EB-Chronic Care Solutio</v>
          </cell>
          <cell r="T80" t="str">
            <v>5710-Vascular Access Solutions</v>
          </cell>
          <cell r="V80">
            <v>1685</v>
          </cell>
          <cell r="X80" t="str">
            <v>1 КОР - 50 ШТ</v>
          </cell>
          <cell r="Y80" t="str">
            <v xml:space="preserve"> 50</v>
          </cell>
        </row>
        <row r="81">
          <cell r="A81">
            <v>7000064666</v>
          </cell>
          <cell r="B81" t="str">
            <v>DH888823274</v>
          </cell>
          <cell r="C81" t="str">
            <v>TEGADERM ROLL</v>
          </cell>
          <cell r="D81">
            <v>16006</v>
          </cell>
          <cell r="E81" t="str">
            <v>Перевязочные материалы</v>
          </cell>
          <cell r="F81" t="str">
            <v>Гипоаллергенные пластыри</v>
          </cell>
          <cell r="G81" t="str">
            <v>Пленочный пластырь  3Мтм Tegadermтм  Roll, 15смx10м, 4 рул/ящ</v>
          </cell>
          <cell r="H81" t="str">
            <v>16007 РУ № ФСЗ 2010/07270 Наклейки прозрачные пленочные для закрытия ран и фиксации катетеров: Tegaderm Roll</v>
          </cell>
          <cell r="I81">
            <v>1</v>
          </cell>
          <cell r="J81" t="str">
            <v>ЯЩ</v>
          </cell>
          <cell r="K81" t="str">
            <v>1 ЯЩ - 6 М2</v>
          </cell>
          <cell r="L81">
            <v>246.54000000000002</v>
          </cell>
          <cell r="M81" t="str">
            <v>EUR</v>
          </cell>
          <cell r="N81">
            <v>10</v>
          </cell>
          <cell r="O81" t="str">
            <v>нескладской / срок поставки 25 дн.</v>
          </cell>
          <cell r="R81" t="str">
            <v>EUR</v>
          </cell>
          <cell r="S81" t="str">
            <v>EB-Chronic Care Solutio</v>
          </cell>
          <cell r="T81" t="str">
            <v>5710-Vascular Access Solutions</v>
          </cell>
          <cell r="V81">
            <v>16006</v>
          </cell>
          <cell r="X81" t="str">
            <v>1 ЯЩ - 6 М2</v>
          </cell>
          <cell r="Y81" t="str">
            <v xml:space="preserve">6 </v>
          </cell>
        </row>
        <row r="82">
          <cell r="A82">
            <v>7100019556</v>
          </cell>
          <cell r="B82" t="str">
            <v>DH888823241</v>
          </cell>
          <cell r="C82" t="str">
            <v>TEGADERM ROLL</v>
          </cell>
          <cell r="D82">
            <v>16002</v>
          </cell>
          <cell r="E82" t="str">
            <v>Перевязочные материалы</v>
          </cell>
          <cell r="F82" t="str">
            <v>Гипоаллергенные пластыри</v>
          </cell>
          <cell r="G82" t="str">
            <v>Пленочный пластырь  3Мтм Tegadermтм  Roll, 5смx10м, 4 рул/ящ</v>
          </cell>
          <cell r="H82" t="str">
            <v>16002 РУ № ФСЗ 2010/07270 Наклейки прозрачные пленочные для закрытия ран и фиксации катетеров: Tegaderm Roll</v>
          </cell>
          <cell r="I82">
            <v>1</v>
          </cell>
          <cell r="J82" t="str">
            <v>ЯЩ</v>
          </cell>
          <cell r="K82" t="str">
            <v>1 ЯЩ - 4 РУЛ</v>
          </cell>
          <cell r="L82">
            <v>147.93</v>
          </cell>
          <cell r="M82" t="str">
            <v>EUR</v>
          </cell>
          <cell r="N82">
            <v>10</v>
          </cell>
          <cell r="O82" t="str">
            <v>нескладской / срок поставки 25 дн.</v>
          </cell>
          <cell r="R82" t="str">
            <v>EUR</v>
          </cell>
          <cell r="S82" t="str">
            <v>EB-Chronic Care Solutio</v>
          </cell>
          <cell r="T82" t="str">
            <v>5710-Vascular Access Solutions</v>
          </cell>
          <cell r="V82">
            <v>16002</v>
          </cell>
          <cell r="X82" t="str">
            <v>1 ЯЩ - 4 РУЛ</v>
          </cell>
          <cell r="Y82" t="str">
            <v xml:space="preserve">4 </v>
          </cell>
        </row>
        <row r="83">
          <cell r="A83">
            <v>7100019557</v>
          </cell>
          <cell r="B83" t="str">
            <v>DH888823258</v>
          </cell>
          <cell r="C83" t="str">
            <v>TEGADERM ROLL</v>
          </cell>
          <cell r="D83">
            <v>16004</v>
          </cell>
          <cell r="E83" t="str">
            <v>Перевязочные материалы</v>
          </cell>
          <cell r="F83" t="str">
            <v>Гипоаллергенные пластыри</v>
          </cell>
          <cell r="G83" t="str">
            <v>Пленочный пластырь  3Мтм Tegadermтм  Roll, 10смx10м, 4 рул/ящ</v>
          </cell>
          <cell r="H83" t="str">
            <v>16004 РУ №  ФСЗ 2010/07270 Наклейки прозрачные пленочные для закрытия ран и фиксации катетеров: Tegaderm Roll</v>
          </cell>
          <cell r="I83">
            <v>1</v>
          </cell>
          <cell r="J83" t="str">
            <v>ЯЩ</v>
          </cell>
          <cell r="K83" t="str">
            <v>1 ЯЩ - 40 М</v>
          </cell>
          <cell r="L83">
            <v>164.35999999999999</v>
          </cell>
          <cell r="M83" t="str">
            <v>EUR</v>
          </cell>
          <cell r="N83">
            <v>10</v>
          </cell>
          <cell r="O83" t="str">
            <v>нескладской / срок поставки 25 дн.</v>
          </cell>
          <cell r="R83" t="str">
            <v>EUR</v>
          </cell>
          <cell r="S83" t="str">
            <v>EB-Chronic Care Solutio</v>
          </cell>
          <cell r="T83" t="str">
            <v>5710-Vascular Access Solutions</v>
          </cell>
          <cell r="V83">
            <v>16004</v>
          </cell>
          <cell r="X83" t="str">
            <v>1 ЯЩ - 40 М</v>
          </cell>
          <cell r="Y83" t="str">
            <v xml:space="preserve">40 </v>
          </cell>
        </row>
        <row r="84">
          <cell r="A84">
            <v>7000032689</v>
          </cell>
          <cell r="B84" t="str">
            <v>DH999964355</v>
          </cell>
          <cell r="C84" t="str">
            <v>TEGADERM+Pad</v>
          </cell>
          <cell r="D84" t="str">
            <v>3582P</v>
          </cell>
          <cell r="E84" t="str">
            <v>Перевязочные материалы</v>
          </cell>
          <cell r="F84" t="str">
            <v>Розничный ассортимент</v>
          </cell>
          <cell r="G84" t="str">
            <v>Пленочная прозрачная повязка 3Мтм Tegaderm® + Pad     5 x 7 см, 5 шт/кор</v>
          </cell>
          <cell r="H84" t="str">
            <v>3582P Наклейки прозрачные пленочные для закрытия ран и фиксациикатетеров: Tegaderm+Pad</v>
          </cell>
          <cell r="I84">
            <v>6</v>
          </cell>
          <cell r="J84" t="str">
            <v>КОР</v>
          </cell>
          <cell r="K84" t="str">
            <v>1 КОР - 5 ШТ</v>
          </cell>
          <cell r="L84">
            <v>3.85</v>
          </cell>
          <cell r="M84" t="str">
            <v>EUR</v>
          </cell>
          <cell r="N84">
            <v>10</v>
          </cell>
          <cell r="O84" t="str">
            <v>нескладской / срок поставки 25 дн.</v>
          </cell>
          <cell r="R84" t="str">
            <v>EUR</v>
          </cell>
          <cell r="S84" t="str">
            <v>EB-Chronic Care Solutio</v>
          </cell>
          <cell r="T84" t="str">
            <v>5710-Vascular Access Solutions</v>
          </cell>
          <cell r="V84" t="str">
            <v>3582P</v>
          </cell>
          <cell r="X84" t="str">
            <v>1 КОР - 5 ШТ</v>
          </cell>
          <cell r="Y84" t="str">
            <v xml:space="preserve"> 5 </v>
          </cell>
        </row>
        <row r="85">
          <cell r="A85">
            <v>7000002860</v>
          </cell>
          <cell r="B85" t="str">
            <v>DH888822508</v>
          </cell>
          <cell r="C85" t="str">
            <v>TEGADERM+Pad</v>
          </cell>
          <cell r="D85">
            <v>3586</v>
          </cell>
          <cell r="E85" t="str">
            <v>Перевязочные материалы</v>
          </cell>
          <cell r="F85" t="str">
            <v>Стерильные раневые повязки</v>
          </cell>
          <cell r="G85" t="str">
            <v>Пленочная прозрачная повязка 3Мтм Tegaderm ® + Pad  9 x 10 см,  25 шт/кор, 4кор/ящ</v>
          </cell>
          <cell r="H85" t="str">
            <v>3586 РУ № ФСЗ 2010/07270 Наклейки прозрачные пленочные для закрытия рани фиксации катетеров: Tegaderm+Pad</v>
          </cell>
          <cell r="I85">
            <v>1</v>
          </cell>
          <cell r="J85" t="str">
            <v>КОР</v>
          </cell>
          <cell r="K85" t="str">
            <v>1 КОР - 25 ШТ</v>
          </cell>
          <cell r="L85">
            <v>19.130000000000003</v>
          </cell>
          <cell r="M85" t="str">
            <v>EUR</v>
          </cell>
          <cell r="N85">
            <v>10</v>
          </cell>
          <cell r="O85" t="str">
            <v>нескладской / срок поставки 25 дн.</v>
          </cell>
          <cell r="R85" t="str">
            <v>EUR</v>
          </cell>
          <cell r="S85" t="str">
            <v>EB-Chronic Care Solutio</v>
          </cell>
          <cell r="T85" t="str">
            <v>5710-Vascular Access Solutions</v>
          </cell>
          <cell r="V85">
            <v>3586</v>
          </cell>
          <cell r="X85" t="str">
            <v>1 КОР - 25 ШТ</v>
          </cell>
          <cell r="Y85" t="str">
            <v xml:space="preserve"> 25</v>
          </cell>
        </row>
        <row r="86">
          <cell r="A86">
            <v>7000032658</v>
          </cell>
          <cell r="B86" t="str">
            <v>DH888814026</v>
          </cell>
          <cell r="C86" t="str">
            <v>TEGADERM+Pad</v>
          </cell>
          <cell r="D86">
            <v>3589</v>
          </cell>
          <cell r="E86" t="str">
            <v>Перевязочные материалы</v>
          </cell>
          <cell r="F86" t="str">
            <v>Стерильные раневые повязки</v>
          </cell>
          <cell r="G86" t="str">
            <v>Пленочная прозрачная повязка 3Мтм Tegaderm ® + Pad   9 x 15 см,    25 шт/кор, 4кор/ящ</v>
          </cell>
          <cell r="H86" t="str">
            <v>3589 РУ № ФСЗ 2010/07270 Наклейки прозрачные пленочные для закрытия рани фиксации катетеров: Tegaderm+Pad</v>
          </cell>
          <cell r="I86">
            <v>1</v>
          </cell>
          <cell r="J86" t="str">
            <v>КОР</v>
          </cell>
          <cell r="K86" t="str">
            <v>1 КОР - 25 УПАК</v>
          </cell>
          <cell r="L86">
            <v>26.339999999999996</v>
          </cell>
          <cell r="M86" t="str">
            <v>EUR</v>
          </cell>
          <cell r="N86">
            <v>10</v>
          </cell>
          <cell r="O86" t="str">
            <v>нескладской / срок поставки 25 дн.</v>
          </cell>
          <cell r="R86" t="str">
            <v>EUR</v>
          </cell>
          <cell r="S86" t="str">
            <v>EB-Chronic Care Solutio</v>
          </cell>
          <cell r="T86" t="str">
            <v>5710-Vascular Access Solutions</v>
          </cell>
          <cell r="V86">
            <v>3589</v>
          </cell>
          <cell r="X86" t="str">
            <v>1 КОР - 25 УПАК</v>
          </cell>
          <cell r="Y86" t="str">
            <v xml:space="preserve"> 25</v>
          </cell>
        </row>
        <row r="87">
          <cell r="A87">
            <v>7000032659</v>
          </cell>
          <cell r="B87" t="str">
            <v>DH888814034</v>
          </cell>
          <cell r="C87" t="str">
            <v>TEGADERM+Pad</v>
          </cell>
          <cell r="D87">
            <v>3590</v>
          </cell>
          <cell r="E87" t="str">
            <v>Перевязочные материалы</v>
          </cell>
          <cell r="F87" t="str">
            <v>Стерильные раневые повязки</v>
          </cell>
          <cell r="G87" t="str">
            <v>Пленочная прозрачная повязка 3Мтм Tegaderm ® + Pad   9 x 20 см,   25 шт/кор, 4кор/ящ</v>
          </cell>
          <cell r="H87" t="str">
            <v>3590 РУ № ФСЗ 2010/07270 Наклейки прозрачные пленочные для закрытия рани фиксации катетеров: Tegaderm+Pad</v>
          </cell>
          <cell r="I87">
            <v>1</v>
          </cell>
          <cell r="J87" t="str">
            <v>КОР</v>
          </cell>
          <cell r="K87" t="str">
            <v>1 КОР - 25 УПАК</v>
          </cell>
          <cell r="L87">
            <v>30</v>
          </cell>
          <cell r="M87" t="str">
            <v>EUR</v>
          </cell>
          <cell r="N87">
            <v>10</v>
          </cell>
          <cell r="O87" t="str">
            <v>нескладской / срок поставки 25 дн.</v>
          </cell>
          <cell r="R87" t="str">
            <v>EUR</v>
          </cell>
          <cell r="S87" t="str">
            <v>EB-Chronic Care Solutio</v>
          </cell>
          <cell r="T87" t="str">
            <v>5710-Vascular Access Solutions</v>
          </cell>
          <cell r="V87">
            <v>3590</v>
          </cell>
          <cell r="X87" t="str">
            <v>1 КОР - 25 УПАК</v>
          </cell>
          <cell r="Y87" t="str">
            <v xml:space="preserve"> 25</v>
          </cell>
        </row>
        <row r="88">
          <cell r="A88">
            <v>7000032660</v>
          </cell>
          <cell r="B88" t="str">
            <v>DH888814042</v>
          </cell>
          <cell r="C88" t="str">
            <v>TEGADERM+Pad</v>
          </cell>
          <cell r="D88">
            <v>3591</v>
          </cell>
          <cell r="E88" t="str">
            <v>Перевязочные материалы</v>
          </cell>
          <cell r="F88" t="str">
            <v>Стерильные раневые повязки</v>
          </cell>
          <cell r="G88" t="str">
            <v>Пленочная прозрачная повязка 3Мтм Tegaderm ® + Pad    9 x 25 см,  25 шт/кор, 4кор/ящ</v>
          </cell>
          <cell r="H88" t="str">
            <v>3591 РУ № ФСЗ 2010/07270 Наклейки прозрачные пленочные для закрытия рани фиксации катетеров: Tegaderm+Pad</v>
          </cell>
          <cell r="I88">
            <v>1</v>
          </cell>
          <cell r="J88" t="str">
            <v>КОР</v>
          </cell>
          <cell r="K88" t="str">
            <v>1 КОР - 25 УПАК</v>
          </cell>
          <cell r="L88">
            <v>43.13</v>
          </cell>
          <cell r="M88" t="str">
            <v>EUR</v>
          </cell>
          <cell r="N88">
            <v>10</v>
          </cell>
          <cell r="O88" t="str">
            <v>нескладской / срок поставки 25 дн.</v>
          </cell>
          <cell r="R88" t="str">
            <v>EUR</v>
          </cell>
          <cell r="S88" t="str">
            <v>EB-Chronic Care Solutio</v>
          </cell>
          <cell r="T88" t="str">
            <v>5710-Vascular Access Solutions</v>
          </cell>
          <cell r="V88">
            <v>3591</v>
          </cell>
          <cell r="X88" t="str">
            <v>1 КОР - 25 УПАК</v>
          </cell>
          <cell r="Y88" t="str">
            <v xml:space="preserve"> 25</v>
          </cell>
        </row>
        <row r="89">
          <cell r="A89">
            <v>7000032661</v>
          </cell>
          <cell r="B89" t="str">
            <v>DH888814117</v>
          </cell>
          <cell r="C89" t="str">
            <v>TEGADERM+Pad</v>
          </cell>
          <cell r="D89">
            <v>3584</v>
          </cell>
          <cell r="E89" t="str">
            <v>Перевязочные материалы</v>
          </cell>
          <cell r="F89" t="str">
            <v>Стерильные раневые повязки</v>
          </cell>
          <cell r="G89" t="str">
            <v>Пленочная прозрачная повязка 3Мтм Tegaderm ® + Pad  6 x 10 см,   50 шт/кор, 4кор/ящ</v>
          </cell>
          <cell r="H89" t="str">
            <v>3584 РУ № ФСЗ 2010/07270 Наклейки прозрачные пленочные для закрытия рани фиксации катетеров: Tegaderm+Pad</v>
          </cell>
          <cell r="I89">
            <v>1</v>
          </cell>
          <cell r="J89" t="str">
            <v>КОР</v>
          </cell>
          <cell r="K89" t="str">
            <v>1 КОР - 50 УПАК</v>
          </cell>
          <cell r="L89">
            <v>25.06</v>
          </cell>
          <cell r="M89" t="str">
            <v>EUR</v>
          </cell>
          <cell r="N89">
            <v>10</v>
          </cell>
          <cell r="O89" t="str">
            <v>складской</v>
          </cell>
          <cell r="R89" t="str">
            <v>EUR</v>
          </cell>
          <cell r="S89" t="str">
            <v>EB-Chronic Care Solutio</v>
          </cell>
          <cell r="T89" t="str">
            <v>5710-Vascular Access Solutions</v>
          </cell>
          <cell r="V89">
            <v>3584</v>
          </cell>
          <cell r="X89" t="str">
            <v>1 КОР - 50 УПАК</v>
          </cell>
          <cell r="Y89" t="str">
            <v xml:space="preserve"> 50</v>
          </cell>
        </row>
        <row r="90">
          <cell r="A90">
            <v>7000032662</v>
          </cell>
          <cell r="B90" t="str">
            <v>DH888814125</v>
          </cell>
          <cell r="C90" t="str">
            <v>TEGADERM+Pad</v>
          </cell>
          <cell r="D90">
            <v>3593</v>
          </cell>
          <cell r="E90" t="str">
            <v>Перевязочные материалы</v>
          </cell>
          <cell r="F90" t="str">
            <v>Стерильные раневые повязки</v>
          </cell>
          <cell r="G90" t="str">
            <v>Пленочная прозрачная повязка 3Мтм Tegaderm® + Pad   9 x 35 см,   25 шт/кор, 4кор/ящ</v>
          </cell>
          <cell r="H90" t="str">
            <v>3593 РУ № ФСЗ 2010/07270 Наклейки прозрачные пленочные для закрытия рани фиксации катетеров: Tegaderm+Pad</v>
          </cell>
          <cell r="I90">
            <v>1</v>
          </cell>
          <cell r="J90" t="str">
            <v>КОР</v>
          </cell>
          <cell r="K90" t="str">
            <v>1 КОР - 25 УПАК</v>
          </cell>
          <cell r="L90">
            <v>61.11</v>
          </cell>
          <cell r="M90" t="str">
            <v>EUR</v>
          </cell>
          <cell r="N90">
            <v>10</v>
          </cell>
          <cell r="O90" t="str">
            <v>нескладской / срок поставки 25 дн.</v>
          </cell>
          <cell r="R90" t="str">
            <v>EUR</v>
          </cell>
          <cell r="S90" t="str">
            <v>EB-Chronic Care Solutio</v>
          </cell>
          <cell r="T90" t="str">
            <v>5710-Vascular Access Solutions</v>
          </cell>
          <cell r="V90">
            <v>3593</v>
          </cell>
          <cell r="X90" t="str">
            <v>1 КОР - 25 УПАК</v>
          </cell>
          <cell r="Y90" t="str">
            <v xml:space="preserve"> 25</v>
          </cell>
        </row>
        <row r="91">
          <cell r="A91">
            <v>7000043097</v>
          </cell>
          <cell r="B91" t="str">
            <v>DH888822490</v>
          </cell>
          <cell r="C91" t="str">
            <v>TEGADERM+Pad</v>
          </cell>
          <cell r="D91">
            <v>3582</v>
          </cell>
          <cell r="E91" t="str">
            <v>Перевязочные материалы</v>
          </cell>
          <cell r="F91" t="str">
            <v>Стерильные раневые повязки</v>
          </cell>
          <cell r="G91" t="str">
            <v>Пленочная прозрачная повязка 3Мтм Tegaderm ® + Pad     5 x 7 см,    50 шт/кор, 4кор/ящ</v>
          </cell>
          <cell r="H91" t="str">
            <v>3582 РУ № ФСЗ 2010/07270 Наклейки прозрачные пленочные для закрытия рани фиксации катетеров: Tegaderm+Pad</v>
          </cell>
          <cell r="I91">
            <v>1</v>
          </cell>
          <cell r="J91" t="str">
            <v>КОР</v>
          </cell>
          <cell r="K91" t="str">
            <v>1 КОР - 50 УПАК</v>
          </cell>
          <cell r="L91">
            <v>21.18</v>
          </cell>
          <cell r="M91" t="str">
            <v>EUR</v>
          </cell>
          <cell r="N91">
            <v>10</v>
          </cell>
          <cell r="O91" t="str">
            <v>складской</v>
          </cell>
          <cell r="R91" t="str">
            <v>EUR</v>
          </cell>
          <cell r="S91" t="str">
            <v>EB-Chronic Care Solutio</v>
          </cell>
          <cell r="T91" t="str">
            <v>5710-Vascular Access Solutions</v>
          </cell>
          <cell r="V91">
            <v>3582</v>
          </cell>
          <cell r="X91" t="str">
            <v>1 КОР - 50 УПАК</v>
          </cell>
          <cell r="Y91" t="str">
            <v xml:space="preserve"> 50</v>
          </cell>
        </row>
        <row r="92">
          <cell r="A92">
            <v>7000032706</v>
          </cell>
          <cell r="B92" t="str">
            <v>DH999976284</v>
          </cell>
          <cell r="C92" t="str">
            <v>TRANSPORE</v>
          </cell>
          <cell r="D92" t="str">
            <v>1527-0</v>
          </cell>
          <cell r="E92" t="str">
            <v>Перевязочные материалы</v>
          </cell>
          <cell r="F92" t="str">
            <v>Гипоаллергенные пластыри</v>
          </cell>
          <cell r="G92" t="str">
            <v xml:space="preserve">Гипоаллергенный пластырь 3Мтм Transporeтм   1,25 см х 9,1 м ,  24 рул/кор   </v>
          </cell>
          <cell r="H92" t="str">
            <v>1527-0 РУ № ФСЗ 2009/04989 Средства перевязочные и фиксирующие"Транспор" (Transpore): размер 1,25 см x 9,1 м</v>
          </cell>
          <cell r="I92">
            <v>10</v>
          </cell>
          <cell r="J92" t="str">
            <v>КОР</v>
          </cell>
          <cell r="K92" t="str">
            <v>1 КОР - 24 РУЛ</v>
          </cell>
          <cell r="L92">
            <v>8.6900000000000013</v>
          </cell>
          <cell r="M92" t="str">
            <v>EUR</v>
          </cell>
          <cell r="N92">
            <v>10</v>
          </cell>
          <cell r="O92" t="str">
            <v>складской</v>
          </cell>
          <cell r="R92" t="str">
            <v>EUR</v>
          </cell>
          <cell r="S92" t="str">
            <v>EB-Chronic Care Solutio</v>
          </cell>
          <cell r="T92" t="str">
            <v>5570-Securement</v>
          </cell>
          <cell r="V92" t="str">
            <v>1527-0</v>
          </cell>
          <cell r="X92" t="str">
            <v>1 КОР - 24 РУЛ</v>
          </cell>
          <cell r="Y92" t="str">
            <v xml:space="preserve"> 24</v>
          </cell>
        </row>
        <row r="93">
          <cell r="A93">
            <v>7000032707</v>
          </cell>
          <cell r="B93" t="str">
            <v>DH999976292</v>
          </cell>
          <cell r="C93" t="str">
            <v>TRANSPORE</v>
          </cell>
          <cell r="D93" t="str">
            <v>1527-1</v>
          </cell>
          <cell r="E93" t="str">
            <v>Перевязочные материалы</v>
          </cell>
          <cell r="F93" t="str">
            <v>Гипоаллергенные пластыри</v>
          </cell>
          <cell r="G93" t="str">
            <v>Гипоаллергенный пластырь 3Мтм Transporeтм   2,5 см х 9,1 м , 12 рул/кор</v>
          </cell>
          <cell r="H93" t="str">
            <v>1527-1 РУ № ФСЗ 2009/04989 Средства перевязочные и фиксирующие"Транспор" (Transpore): размер 2,5 см x 9,1 м</v>
          </cell>
          <cell r="I93">
            <v>10</v>
          </cell>
          <cell r="J93" t="str">
            <v>КОР</v>
          </cell>
          <cell r="K93" t="str">
            <v>1 КОР - 12 РУЛ</v>
          </cell>
          <cell r="L93">
            <v>8.2099999999999991</v>
          </cell>
          <cell r="M93" t="str">
            <v>EUR</v>
          </cell>
          <cell r="N93">
            <v>10</v>
          </cell>
          <cell r="O93" t="str">
            <v>складской</v>
          </cell>
          <cell r="R93" t="str">
            <v>EUR</v>
          </cell>
          <cell r="S93" t="str">
            <v>EB-Chronic Care Solutio</v>
          </cell>
          <cell r="T93" t="str">
            <v>5570-Securement</v>
          </cell>
          <cell r="V93" t="str">
            <v>1527-1</v>
          </cell>
          <cell r="X93" t="str">
            <v>1 КОР - 12 РУЛ</v>
          </cell>
          <cell r="Y93" t="str">
            <v xml:space="preserve"> 12</v>
          </cell>
        </row>
        <row r="94">
          <cell r="A94">
            <v>7000032708</v>
          </cell>
          <cell r="B94" t="str">
            <v>DH999976300</v>
          </cell>
          <cell r="C94" t="str">
            <v>TRANSPORE</v>
          </cell>
          <cell r="D94" t="str">
            <v>1527-2</v>
          </cell>
          <cell r="E94" t="str">
            <v>Перевязочные материалы</v>
          </cell>
          <cell r="F94" t="str">
            <v>Гипоаллергенные пластыри</v>
          </cell>
          <cell r="G94" t="str">
            <v>Гипоаллергенный пластырь 3Мтм Transporeтм   5 см х 9,1 м , 6 рул/кор</v>
          </cell>
          <cell r="H94" t="str">
            <v>1527-2 РУ № ФСЗ 2009/04989 Средства перевязочные и фиксирующие"Транспор" (Transpore): размер 5,0 см x 9,1 м</v>
          </cell>
          <cell r="I94">
            <v>10</v>
          </cell>
          <cell r="J94" t="str">
            <v>КОР</v>
          </cell>
          <cell r="K94" t="str">
            <v>1 КОР - 6 РУЛ</v>
          </cell>
          <cell r="L94">
            <v>8.2099999999999991</v>
          </cell>
          <cell r="M94" t="str">
            <v>EUR</v>
          </cell>
          <cell r="N94">
            <v>10</v>
          </cell>
          <cell r="O94" t="str">
            <v>складской</v>
          </cell>
          <cell r="R94" t="str">
            <v>EUR</v>
          </cell>
          <cell r="S94" t="str">
            <v>EB-Chronic Care Solutio</v>
          </cell>
          <cell r="T94" t="str">
            <v>5570-Securement</v>
          </cell>
          <cell r="V94" t="str">
            <v>1527-2</v>
          </cell>
          <cell r="X94" t="str">
            <v>1 КОР - 6 РУЛ</v>
          </cell>
          <cell r="Y94" t="str">
            <v xml:space="preserve"> 6 </v>
          </cell>
        </row>
        <row r="95">
          <cell r="A95">
            <v>7000006689</v>
          </cell>
          <cell r="B95" t="str">
            <v>DH888814174</v>
          </cell>
          <cell r="C95" t="str">
            <v>TRANSPORE WHITE</v>
          </cell>
          <cell r="D95" t="str">
            <v>1534-0</v>
          </cell>
          <cell r="E95" t="str">
            <v>Перевязочные материалы</v>
          </cell>
          <cell r="F95" t="str">
            <v>Гипоаллергенные пластыри</v>
          </cell>
          <cell r="G95" t="str">
            <v xml:space="preserve">Гипоаллергенный пластырь 3Мтм Transporeтм White 1,25 см х 9,1 м , 24 рул/кор   </v>
          </cell>
          <cell r="H95" t="str">
            <v>1534-0 РУ № ФСЗ 2012/13216 Пластырь гипоаллергенный медицинскийTranspore White: размер 1,25 см x 9,1 м</v>
          </cell>
          <cell r="I95">
            <v>1</v>
          </cell>
          <cell r="J95" t="str">
            <v>КОР</v>
          </cell>
          <cell r="K95" t="str">
            <v>1 КОР - 24 РУЛ</v>
          </cell>
          <cell r="L95">
            <v>17.27</v>
          </cell>
          <cell r="M95" t="str">
            <v>EUR</v>
          </cell>
          <cell r="N95">
            <v>10</v>
          </cell>
          <cell r="O95" t="str">
            <v>нескладской / срок поставки 25 дн.</v>
          </cell>
          <cell r="R95" t="str">
            <v>EUR</v>
          </cell>
          <cell r="S95" t="str">
            <v>EB-Chronic Care Solutio</v>
          </cell>
          <cell r="T95" t="str">
            <v>5570-Securement</v>
          </cell>
          <cell r="V95" t="str">
            <v>1534-0</v>
          </cell>
          <cell r="X95" t="str">
            <v>1 КОР - 24 РУЛ</v>
          </cell>
          <cell r="Y95" t="str">
            <v xml:space="preserve"> 24</v>
          </cell>
        </row>
        <row r="96">
          <cell r="A96">
            <v>7000006690</v>
          </cell>
          <cell r="B96" t="str">
            <v>DH888814182</v>
          </cell>
          <cell r="C96" t="str">
            <v>TRANSPORE WHITE</v>
          </cell>
          <cell r="D96" t="str">
            <v>1534-1</v>
          </cell>
          <cell r="E96" t="str">
            <v>Перевязочные материалы</v>
          </cell>
          <cell r="F96" t="str">
            <v>Гипоаллергенные пластыри</v>
          </cell>
          <cell r="G96" t="str">
            <v>Гипоаллергенный пластырь 3Мтм Transporeтм White 2,5 см х 9,1 м , 12 рул/кор</v>
          </cell>
          <cell r="H96" t="str">
            <v>1534-1 РУ № ФСЗ 2012/13216 Пластырь гипоаллергенный медицинскийTranspore White: размер 2,5 см x 9,1 м</v>
          </cell>
          <cell r="I96">
            <v>1</v>
          </cell>
          <cell r="J96" t="str">
            <v>КОР</v>
          </cell>
          <cell r="K96" t="str">
            <v>1 КОР - 12 РУЛ</v>
          </cell>
          <cell r="L96">
            <v>17.27</v>
          </cell>
          <cell r="M96" t="str">
            <v>EUR</v>
          </cell>
          <cell r="N96">
            <v>10</v>
          </cell>
          <cell r="O96" t="str">
            <v>нескладской / срок поставки 25 дн.</v>
          </cell>
          <cell r="R96" t="str">
            <v>EUR</v>
          </cell>
          <cell r="S96" t="str">
            <v>EB-Chronic Care Solutio</v>
          </cell>
          <cell r="T96" t="str">
            <v>5570-Securement</v>
          </cell>
          <cell r="V96" t="str">
            <v>1534-1</v>
          </cell>
          <cell r="X96" t="str">
            <v>1 КОР - 12 РУЛ</v>
          </cell>
          <cell r="Y96" t="str">
            <v xml:space="preserve"> 12</v>
          </cell>
        </row>
        <row r="97">
          <cell r="A97">
            <v>7100004870</v>
          </cell>
          <cell r="B97" t="str">
            <v>DH888814190</v>
          </cell>
          <cell r="C97" t="str">
            <v>TRANSPORE WHITE</v>
          </cell>
          <cell r="D97" t="str">
            <v>1534-2</v>
          </cell>
          <cell r="E97" t="str">
            <v>Перевязочные материалы</v>
          </cell>
          <cell r="F97" t="str">
            <v>Гипоаллергенные пластыри</v>
          </cell>
          <cell r="G97" t="str">
            <v>Гипоаллергенный пластырь 3Мтм Transporeтм White 5 см х 9,1 м , 6 рул/кор</v>
          </cell>
          <cell r="H97" t="str">
            <v>1534-2 РУ № ФСЗ 2012/13216 Пластырь гипоаллергенный медицинскийTranspore White: размер 5,0 см x 9,1 м</v>
          </cell>
          <cell r="I97">
            <v>1</v>
          </cell>
          <cell r="J97" t="str">
            <v>КОР</v>
          </cell>
          <cell r="K97" t="str">
            <v>1 КОР - 6 РУЛ</v>
          </cell>
          <cell r="L97">
            <v>17.27</v>
          </cell>
          <cell r="M97" t="str">
            <v>EUR</v>
          </cell>
          <cell r="N97">
            <v>10</v>
          </cell>
          <cell r="O97" t="str">
            <v>нескладской / срок поставки 25 дн.</v>
          </cell>
          <cell r="R97" t="str">
            <v>EUR</v>
          </cell>
          <cell r="S97" t="str">
            <v>EB-Chronic Care Solutio</v>
          </cell>
          <cell r="T97" t="str">
            <v>5570-Securement</v>
          </cell>
          <cell r="V97" t="str">
            <v>1534-2</v>
          </cell>
          <cell r="X97" t="str">
            <v>1 КОР - 6 РУЛ</v>
          </cell>
          <cell r="Y97" t="str">
            <v xml:space="preserve"> 6 </v>
          </cell>
        </row>
        <row r="98">
          <cell r="A98">
            <v>7000086395</v>
          </cell>
          <cell r="B98" t="str">
            <v>GH620604369</v>
          </cell>
          <cell r="C98" t="str">
            <v>CAVILON</v>
          </cell>
          <cell r="D98" t="str">
            <v>3346E</v>
          </cell>
          <cell r="E98" t="str">
            <v>Защита кожи</v>
          </cell>
          <cell r="F98" t="str">
            <v>Нераздражающая защитная пленкообразующая жидкость</v>
          </cell>
          <cell r="G98" t="str">
            <v>Нераздражающая защитная пленка 3М™ Cavilon®. Флакон, 28 мл.  12 флаконов /ящ</v>
          </cell>
          <cell r="H98" t="str">
            <v>3346E РУ № ФСЗ 2011/10528 Пленка защитная нераздражающая CAVILON NOSTING BARRIER FILM (форма выпуска: пористый аппликатор, спрей)</v>
          </cell>
          <cell r="I98">
            <v>1</v>
          </cell>
          <cell r="J98" t="str">
            <v>ЯЩ</v>
          </cell>
          <cell r="K98" t="str">
            <v>1 ЯЩ - 12 ШТ</v>
          </cell>
          <cell r="L98">
            <v>90.26</v>
          </cell>
          <cell r="M98" t="str">
            <v>EUR</v>
          </cell>
          <cell r="N98">
            <v>10</v>
          </cell>
          <cell r="O98" t="str">
            <v>складской</v>
          </cell>
          <cell r="R98" t="str">
            <v>EUR</v>
          </cell>
          <cell r="S98" t="str">
            <v>EB-Chronic Care Solutio</v>
          </cell>
          <cell r="T98" t="str">
            <v>4930-Skin Integrity</v>
          </cell>
          <cell r="V98" t="str">
            <v>3346E</v>
          </cell>
          <cell r="X98" t="str">
            <v>1 ЯЩ - 12 ШТ</v>
          </cell>
          <cell r="Y98" t="str">
            <v xml:space="preserve">12 </v>
          </cell>
        </row>
        <row r="99">
          <cell r="A99">
            <v>7100025076</v>
          </cell>
          <cell r="B99">
            <v>70200784315</v>
          </cell>
          <cell r="C99" t="str">
            <v>CAVILON</v>
          </cell>
          <cell r="D99" t="str">
            <v>3343E</v>
          </cell>
          <cell r="E99" t="str">
            <v>Защита кожи</v>
          </cell>
          <cell r="F99" t="str">
            <v>Нераздражающая защитная пленкообразующая жидкость</v>
          </cell>
          <cell r="G99" t="str">
            <v>Нераздражающая защитная пленка 3М™ Cavilon®. Пористый аппликатор, 1 мл, стерильная упаковка. 25 шт/кор, 4 кор/ящ</v>
          </cell>
          <cell r="H99" t="str">
            <v>3343E РУ № ФСЗ 2011/10528 Пленка защитная нераздражающая CAVILON NOSTING BARRIER FILM (форма выпуска: пористый аппликатор, спрей)</v>
          </cell>
          <cell r="I99">
            <v>4</v>
          </cell>
          <cell r="J99" t="str">
            <v>КОР</v>
          </cell>
          <cell r="K99" t="str">
            <v>1 КОР - 25 ШТ</v>
          </cell>
          <cell r="L99">
            <v>30.689999999999998</v>
          </cell>
          <cell r="M99" t="str">
            <v>EUR</v>
          </cell>
          <cell r="N99">
            <v>10</v>
          </cell>
          <cell r="O99" t="str">
            <v>нескладской / срок поставки 25 дн.</v>
          </cell>
          <cell r="R99" t="str">
            <v>EUR</v>
          </cell>
          <cell r="S99" t="str">
            <v>EB-Chronic Care Solutio</v>
          </cell>
          <cell r="T99" t="str">
            <v>4930-Skin Integrity</v>
          </cell>
          <cell r="V99" t="str">
            <v>3343E</v>
          </cell>
          <cell r="X99" t="str">
            <v>1 КОР - 25 ШТ</v>
          </cell>
          <cell r="Y99" t="str">
            <v xml:space="preserve"> 25</v>
          </cell>
        </row>
        <row r="100">
          <cell r="A100">
            <v>7100025117</v>
          </cell>
          <cell r="B100">
            <v>70200784331</v>
          </cell>
          <cell r="C100" t="str">
            <v>CAVILON</v>
          </cell>
          <cell r="D100" t="str">
            <v>3345E</v>
          </cell>
          <cell r="E100" t="str">
            <v>Защита кожи</v>
          </cell>
          <cell r="F100" t="str">
            <v>Нераздражающая защитная пленкообразующая жидкость</v>
          </cell>
          <cell r="G100" t="str">
            <v>Нераздражающая защитная пленка 3М™ Cavilon®. Пористый аппликатор, 3 мл, стерильная упаковка. 25 шт/кор, 4 кор/ящ</v>
          </cell>
          <cell r="H100" t="str">
            <v>3345E РУ № ФСЗ 2011/10528 Пленка защитная нераздражающая CAVILON NOSTING BARRIER FILM (форма выпуска: пористый аппликатор, спрей)</v>
          </cell>
          <cell r="I100">
            <v>1</v>
          </cell>
          <cell r="J100" t="str">
            <v>ЯЩ</v>
          </cell>
          <cell r="K100" t="str">
            <v>1 ЯЩ - 100 ШТ</v>
          </cell>
          <cell r="L100">
            <v>198.72</v>
          </cell>
          <cell r="M100" t="str">
            <v>EUR</v>
          </cell>
          <cell r="N100">
            <v>10</v>
          </cell>
          <cell r="O100" t="str">
            <v>нескладской / срок поставки 27 дн.</v>
          </cell>
          <cell r="R100" t="str">
            <v>EUR</v>
          </cell>
          <cell r="S100" t="str">
            <v>EB-Chronic Care Solutio</v>
          </cell>
          <cell r="T100" t="str">
            <v>4930-Skin Integrity</v>
          </cell>
          <cell r="V100" t="str">
            <v>3345E</v>
          </cell>
          <cell r="X100" t="str">
            <v>1 ЯЩ - 100 ШТ</v>
          </cell>
          <cell r="Y100" t="str">
            <v>100</v>
          </cell>
        </row>
        <row r="101">
          <cell r="A101">
            <v>7000086397</v>
          </cell>
          <cell r="B101" t="str">
            <v>GH620604385</v>
          </cell>
          <cell r="C101" t="str">
            <v>CAVILON</v>
          </cell>
          <cell r="D101" t="str">
            <v>3346P</v>
          </cell>
          <cell r="E101" t="str">
            <v>Защита кожи</v>
          </cell>
          <cell r="F101" t="str">
            <v>Розничный ассортимент</v>
          </cell>
          <cell r="G101" t="str">
            <v>Нераздражающая защитная пленка 3М™ Cavilon®. Флакон, 28 мл, в индивидуальной упаковке.  12 флаконов /ящ</v>
          </cell>
          <cell r="H101" t="str">
            <v>3346P РУ № ФСЗ 2011/10528 Пленка защитная нераздражающая CAVILON NOSTING BARRIER FILM (форма выпуска: пористый аппликатор, спрей)</v>
          </cell>
          <cell r="I101">
            <v>1</v>
          </cell>
          <cell r="J101" t="str">
            <v>ЯЩ</v>
          </cell>
          <cell r="K101" t="str">
            <v>1 ЯЩ - 12 ШТ</v>
          </cell>
          <cell r="L101">
            <v>101.84</v>
          </cell>
          <cell r="M101" t="str">
            <v>EUR</v>
          </cell>
          <cell r="N101">
            <v>10</v>
          </cell>
          <cell r="O101" t="str">
            <v>нескладской / срок поставки 25 дн.</v>
          </cell>
          <cell r="R101" t="str">
            <v>EUR</v>
          </cell>
          <cell r="S101" t="str">
            <v>EB-Chronic Care Solutio</v>
          </cell>
          <cell r="T101" t="str">
            <v>4930-Skin Integrity</v>
          </cell>
          <cell r="V101" t="str">
            <v>3346P</v>
          </cell>
          <cell r="X101" t="str">
            <v>1 ЯЩ - 12 ШТ</v>
          </cell>
          <cell r="Y101" t="str">
            <v xml:space="preserve">12 </v>
          </cell>
        </row>
        <row r="102">
          <cell r="A102">
            <v>7000030175</v>
          </cell>
          <cell r="B102">
            <v>70200686494</v>
          </cell>
          <cell r="C102" t="str">
            <v>COBAN</v>
          </cell>
          <cell r="D102" t="str">
            <v>1583Y</v>
          </cell>
          <cell r="E102" t="str">
            <v>Иммобилизация</v>
          </cell>
          <cell r="F102" t="str">
            <v>Cамоскрепляющийся бинт</v>
          </cell>
          <cell r="G102" t="str">
            <v>Фиксирующий самоскрепляющейся эластичный бинт 3M™ Coban™. Фиксация повязок, катетеров и систем 7,5 см х 4,5 м     24 рул/ящ (желтый)</v>
          </cell>
          <cell r="H102" t="str">
            <v>1583Y РУ № ФСЗ 2009/04989 Средства перевязочные и фиксирующие "Кобан"(Coban): размер 75 мм x 4,5 м</v>
          </cell>
          <cell r="I102">
            <v>1</v>
          </cell>
          <cell r="J102" t="str">
            <v>ЯЩ</v>
          </cell>
          <cell r="K102" t="str">
            <v>1 ЯЩ - 89,19 М2</v>
          </cell>
          <cell r="L102">
            <v>77.63</v>
          </cell>
          <cell r="M102" t="str">
            <v>EUR</v>
          </cell>
          <cell r="N102">
            <v>10</v>
          </cell>
          <cell r="O102" t="str">
            <v>нескладской / срок поставки 25 дн.</v>
          </cell>
          <cell r="R102" t="str">
            <v>EUR</v>
          </cell>
          <cell r="S102" t="str">
            <v>EB-Chronic Care Solutio</v>
          </cell>
          <cell r="T102" t="str">
            <v>5570-Securement</v>
          </cell>
          <cell r="V102" t="str">
            <v>1583Y</v>
          </cell>
          <cell r="X102" t="str">
            <v>1 ЯЩ - 89,19 М2</v>
          </cell>
          <cell r="Y102" t="str">
            <v>89,</v>
          </cell>
        </row>
        <row r="103">
          <cell r="A103">
            <v>7000032713</v>
          </cell>
          <cell r="B103" t="str">
            <v>DH999978819</v>
          </cell>
          <cell r="C103" t="str">
            <v>COBAN</v>
          </cell>
          <cell r="D103">
            <v>1582</v>
          </cell>
          <cell r="E103" t="str">
            <v>Иммобилизация</v>
          </cell>
          <cell r="F103" t="str">
            <v>Cамоскрепляющийся бинт</v>
          </cell>
          <cell r="G103" t="str">
            <v>Фиксирующий самоскрепляющейся эластичный бинт 3M™ Coban™. Фиксация повязок, катетеров и систем 5 см х 4,5 м  36 рул/кор (бежевый)</v>
          </cell>
          <cell r="H103" t="str">
            <v>1582 РУ № ФСЗ 2009/04989 Средства перевязочные и фиксирующие "Кобан"(Coban): размер 50 мм x 4,5 м</v>
          </cell>
          <cell r="I103">
            <v>1</v>
          </cell>
          <cell r="J103" t="str">
            <v>ЯЩ</v>
          </cell>
          <cell r="K103" t="str">
            <v>1 ЯЩ - 36 УПАК</v>
          </cell>
          <cell r="L103">
            <v>67.789999999999992</v>
          </cell>
          <cell r="M103" t="str">
            <v>EUR</v>
          </cell>
          <cell r="N103">
            <v>10</v>
          </cell>
          <cell r="O103" t="str">
            <v>складской</v>
          </cell>
          <cell r="R103" t="str">
            <v>EUR</v>
          </cell>
          <cell r="S103" t="str">
            <v>EB-Chronic Care Solutio</v>
          </cell>
          <cell r="T103" t="str">
            <v>5570-Securement</v>
          </cell>
          <cell r="V103">
            <v>1582</v>
          </cell>
          <cell r="X103" t="str">
            <v>1 ЯЩ - 36 УПАК</v>
          </cell>
          <cell r="Y103" t="str">
            <v xml:space="preserve">36 </v>
          </cell>
        </row>
        <row r="104">
          <cell r="A104">
            <v>7000032714</v>
          </cell>
          <cell r="B104" t="str">
            <v>DH999978827</v>
          </cell>
          <cell r="C104" t="str">
            <v>COBAN</v>
          </cell>
          <cell r="D104">
            <v>1583</v>
          </cell>
          <cell r="E104" t="str">
            <v>Иммобилизация</v>
          </cell>
          <cell r="F104" t="str">
            <v>Cамоскрепляющийся бинт</v>
          </cell>
          <cell r="G104" t="str">
            <v>Фиксирующий самоскрепляющейся эластичный бинт 3M™ Coban™. Фиксация повязок, катетеров и систем 7,5 см х 4,5 м    24 рул/кор (бежевый)</v>
          </cell>
          <cell r="H104" t="str">
            <v>1583 РУ № ФСЗ 2009/04989 Средства перевязочные и фиксирующие "Кобан"(Coban): размер 75 мм x 4,5 м</v>
          </cell>
          <cell r="I104">
            <v>1</v>
          </cell>
          <cell r="J104" t="str">
            <v>ЯЩ</v>
          </cell>
          <cell r="K104" t="str">
            <v>1 ЯЩ - 24 УПАК</v>
          </cell>
          <cell r="L104">
            <v>72.34</v>
          </cell>
          <cell r="M104" t="str">
            <v>EUR</v>
          </cell>
          <cell r="N104">
            <v>10</v>
          </cell>
          <cell r="O104" t="str">
            <v>складской</v>
          </cell>
          <cell r="R104" t="str">
            <v>EUR</v>
          </cell>
          <cell r="S104" t="str">
            <v>EB-Chronic Care Solutio</v>
          </cell>
          <cell r="T104" t="str">
            <v>5570-Securement</v>
          </cell>
          <cell r="V104">
            <v>1583</v>
          </cell>
          <cell r="X104" t="str">
            <v>1 ЯЩ - 24 УПАК</v>
          </cell>
          <cell r="Y104" t="str">
            <v xml:space="preserve">24 </v>
          </cell>
        </row>
        <row r="105">
          <cell r="A105">
            <v>7000032715</v>
          </cell>
          <cell r="B105" t="str">
            <v>DH999978835</v>
          </cell>
          <cell r="C105" t="str">
            <v>COBAN</v>
          </cell>
          <cell r="D105">
            <v>1584</v>
          </cell>
          <cell r="E105" t="str">
            <v>Иммобилизация</v>
          </cell>
          <cell r="F105" t="str">
            <v>Cамоскрепляющийся бинт</v>
          </cell>
          <cell r="G105" t="str">
            <v>Фиксирующий самоскрепляющейсяя эластичный бинт 3M™ Coban™. Фиксация повязок, катетеров и систем 10 см х 4,5 м    18 рул/кор (бежевый)</v>
          </cell>
          <cell r="H105" t="str">
            <v>1584 РУ № ФСЗ 2009/04989 Средства перевязочные и фиксирующие "Кобан"(Coban): размер 100 мм x 4,5 м</v>
          </cell>
          <cell r="I105">
            <v>1</v>
          </cell>
          <cell r="J105" t="str">
            <v>ЯЩ</v>
          </cell>
          <cell r="K105" t="str">
            <v>1 ЯЩ - 18 УПАК</v>
          </cell>
          <cell r="L105">
            <v>63.89</v>
          </cell>
          <cell r="M105" t="str">
            <v>EUR</v>
          </cell>
          <cell r="N105">
            <v>10</v>
          </cell>
          <cell r="O105" t="str">
            <v>складской</v>
          </cell>
          <cell r="R105" t="str">
            <v>EUR</v>
          </cell>
          <cell r="S105" t="str">
            <v>EB-Chronic Care Solutio</v>
          </cell>
          <cell r="T105" t="str">
            <v>5570-Securement</v>
          </cell>
          <cell r="V105">
            <v>1584</v>
          </cell>
          <cell r="X105" t="str">
            <v>1 ЯЩ - 18 УПАК</v>
          </cell>
          <cell r="Y105" t="str">
            <v xml:space="preserve">18 </v>
          </cell>
        </row>
        <row r="106">
          <cell r="A106">
            <v>7000032719</v>
          </cell>
          <cell r="B106" t="str">
            <v>DH999978934</v>
          </cell>
          <cell r="C106" t="str">
            <v>COBAN</v>
          </cell>
          <cell r="D106" t="str">
            <v>1583R</v>
          </cell>
          <cell r="E106" t="str">
            <v>Иммобилизация</v>
          </cell>
          <cell r="F106" t="str">
            <v>Cамоскрепляющийся бинт</v>
          </cell>
          <cell r="G106" t="str">
            <v>Фиксирующий самоскрепляющейся эластичный бинт 3M™ Coban™. Фиксация повязок, катетеров и систем 7,5 см х 4,5 м  24 рул/кор (красный)</v>
          </cell>
          <cell r="H106" t="str">
            <v>1583R РУ № ФСЗ 2009/04989 Средства перевязочные и фиксирующие "Кобан"(Coban): размер 75 мм x 4,5 м</v>
          </cell>
          <cell r="I106">
            <v>1</v>
          </cell>
          <cell r="J106" t="str">
            <v>КОР</v>
          </cell>
          <cell r="K106" t="str">
            <v>1 КОР - 24 УПАК</v>
          </cell>
          <cell r="L106">
            <v>75.489999999999995</v>
          </cell>
          <cell r="M106" t="str">
            <v>EUR</v>
          </cell>
          <cell r="N106">
            <v>10</v>
          </cell>
          <cell r="O106" t="str">
            <v>нескладской / срок поставки 25 дн.</v>
          </cell>
          <cell r="R106" t="str">
            <v>EUR</v>
          </cell>
          <cell r="S106" t="str">
            <v>EB-Chronic Care Solutio</v>
          </cell>
          <cell r="T106" t="str">
            <v>5570-Securement</v>
          </cell>
          <cell r="V106" t="str">
            <v>1583R</v>
          </cell>
          <cell r="X106" t="str">
            <v>1 КОР - 24 УПАК</v>
          </cell>
          <cell r="Y106" t="str">
            <v xml:space="preserve"> 24</v>
          </cell>
        </row>
        <row r="107">
          <cell r="A107">
            <v>7000066269</v>
          </cell>
          <cell r="B107" t="str">
            <v>DH999978843</v>
          </cell>
          <cell r="C107" t="str">
            <v>COBAN</v>
          </cell>
          <cell r="D107">
            <v>1586</v>
          </cell>
          <cell r="E107" t="str">
            <v>Иммобилизация</v>
          </cell>
          <cell r="F107" t="str">
            <v>Cамоскрепляющийся бинт</v>
          </cell>
          <cell r="G107" t="str">
            <v>Фиксирующий самоскрепляющейся эластичный бинт 3M™ Coban™. Фиксация повязок, катетеров и систем 15 см х 4,5 м    12 рул/ящ (бежевый)</v>
          </cell>
          <cell r="H107" t="str">
            <v>1586 РУ № ФСЗ 2009/04989 Средства перевязочные и фиксирующие "Кобан"(Coban): размер 150 мм x 4,5 м</v>
          </cell>
          <cell r="I107">
            <v>1</v>
          </cell>
          <cell r="J107" t="str">
            <v>ЯЩ</v>
          </cell>
          <cell r="K107" t="str">
            <v>1 ЯЩ - 12 УПАК</v>
          </cell>
          <cell r="L107">
            <v>70.989999999999995</v>
          </cell>
          <cell r="M107" t="str">
            <v>EUR</v>
          </cell>
          <cell r="N107">
            <v>10</v>
          </cell>
          <cell r="O107" t="str">
            <v>нескладской / срок поставки 25 дн.</v>
          </cell>
          <cell r="R107" t="str">
            <v>EUR</v>
          </cell>
          <cell r="S107" t="str">
            <v>EB-Chronic Care Solutio</v>
          </cell>
          <cell r="T107" t="str">
            <v>5570-Securement</v>
          </cell>
          <cell r="V107">
            <v>1586</v>
          </cell>
          <cell r="X107" t="str">
            <v>1 ЯЩ - 12 УПАК</v>
          </cell>
          <cell r="Y107" t="str">
            <v xml:space="preserve">12 </v>
          </cell>
        </row>
        <row r="108">
          <cell r="A108">
            <v>7000042300</v>
          </cell>
          <cell r="B108" t="str">
            <v>YP206010008</v>
          </cell>
          <cell r="C108" t="str">
            <v>SCOTCHCAST</v>
          </cell>
          <cell r="D108">
            <v>82199</v>
          </cell>
          <cell r="E108" t="str">
            <v>Иммобилизация</v>
          </cell>
          <cell r="F108" t="str">
            <v xml:space="preserve">Жесткая иммобилизирующая  лонгета 3М™ Scotchcast™  Longuette </v>
          </cell>
          <cell r="G108" t="str">
            <v>Жесткая иммобилизирующая  лонгета 3М™ Scotchcast™  Longuette 5 см х 20 см;                        10 шт/кор</v>
          </cell>
          <cell r="H108" t="str">
            <v>82199 РУ № ФСЗ 2010/08818 Средства иммобилизирующие: Лонгета Scotchcast</v>
          </cell>
          <cell r="I108">
            <v>1</v>
          </cell>
          <cell r="J108" t="str">
            <v>КОР</v>
          </cell>
          <cell r="K108" t="str">
            <v>1 КОР - 10 РУЛ</v>
          </cell>
          <cell r="L108">
            <v>69.75</v>
          </cell>
          <cell r="M108" t="str">
            <v>EUR</v>
          </cell>
          <cell r="N108">
            <v>10</v>
          </cell>
          <cell r="O108" t="str">
            <v>нескладской / срок поставки 25 дн.</v>
          </cell>
          <cell r="R108" t="str">
            <v>EUR</v>
          </cell>
          <cell r="S108" t="str">
            <v>EB-Chronic Care Solutio</v>
          </cell>
          <cell r="T108" t="str">
            <v>5640-Immobilization</v>
          </cell>
          <cell r="V108">
            <v>82199</v>
          </cell>
          <cell r="X108" t="str">
            <v>1 КОР - 10 РУЛ</v>
          </cell>
          <cell r="Y108" t="str">
            <v xml:space="preserve"> 10</v>
          </cell>
        </row>
        <row r="109">
          <cell r="A109">
            <v>7000042301</v>
          </cell>
          <cell r="B109" t="str">
            <v>YP206010016</v>
          </cell>
          <cell r="C109" t="str">
            <v>SCOTCHCAST</v>
          </cell>
          <cell r="D109">
            <v>82299</v>
          </cell>
          <cell r="E109" t="str">
            <v>Иммобилизация</v>
          </cell>
          <cell r="F109" t="str">
            <v xml:space="preserve">Жесткая иммобилизирующая  лонгета 3М™ Scotchcast™  Longuette </v>
          </cell>
          <cell r="G109" t="str">
            <v>Жесткая иммобилизирующая  лонгета 3М™ Scotchcast™  Longuette 7,5 см х 20см                          10 шт/кор</v>
          </cell>
          <cell r="H109" t="str">
            <v>82299 РУ № ФСЗ 2010/08818 Средства иммобилизирующие: Лонгета Scotchcast</v>
          </cell>
          <cell r="I109">
            <v>1</v>
          </cell>
          <cell r="J109" t="str">
            <v>КОР</v>
          </cell>
          <cell r="K109" t="str">
            <v>1 КОР - 10 РУЛ</v>
          </cell>
          <cell r="L109">
            <v>116.60999999999999</v>
          </cell>
          <cell r="M109" t="str">
            <v>EUR</v>
          </cell>
          <cell r="N109">
            <v>10</v>
          </cell>
          <cell r="O109" t="str">
            <v>нескладской / срок поставки 25 дн.</v>
          </cell>
          <cell r="R109" t="str">
            <v>EUR</v>
          </cell>
          <cell r="S109" t="str">
            <v>EB-Chronic Care Solutio</v>
          </cell>
          <cell r="T109" t="str">
            <v>5640-Immobilization</v>
          </cell>
          <cell r="V109">
            <v>82299</v>
          </cell>
          <cell r="X109" t="str">
            <v>1 КОР - 10 РУЛ</v>
          </cell>
          <cell r="Y109" t="str">
            <v xml:space="preserve"> 10</v>
          </cell>
        </row>
        <row r="110">
          <cell r="A110">
            <v>7000042304</v>
          </cell>
          <cell r="B110" t="str">
            <v>YP206010040</v>
          </cell>
          <cell r="C110" t="str">
            <v>SCOTCHCAST</v>
          </cell>
          <cell r="D110">
            <v>82201</v>
          </cell>
          <cell r="E110" t="str">
            <v>Иммобилизация</v>
          </cell>
          <cell r="F110" t="str">
            <v xml:space="preserve">Жесткая иммобилизирующая  лонгета 3М™ Scotchcast™  Longuette </v>
          </cell>
          <cell r="G110" t="str">
            <v>Жесткая иммобилизирующая  лонгета 3М™ Scotchcast™  Longuette 10 см х 90см                           10 шт/кор</v>
          </cell>
          <cell r="H110" t="str">
            <v>82201 РУ № ФСЗ 2010/08818 Средства иммобилизирующие: Лонгета Scotchcast</v>
          </cell>
          <cell r="I110">
            <v>1</v>
          </cell>
          <cell r="J110" t="str">
            <v>КОР</v>
          </cell>
          <cell r="K110" t="str">
            <v>1 КОР - 10 РУЛ</v>
          </cell>
          <cell r="L110">
            <v>155.63</v>
          </cell>
          <cell r="M110" t="str">
            <v>EUR</v>
          </cell>
          <cell r="N110">
            <v>10</v>
          </cell>
          <cell r="O110" t="str">
            <v>нескладской / срок поставки 25 дн.</v>
          </cell>
          <cell r="R110" t="str">
            <v>EUR</v>
          </cell>
          <cell r="S110" t="str">
            <v>EB-Chronic Care Solutio</v>
          </cell>
          <cell r="T110" t="str">
            <v>5640-Immobilization</v>
          </cell>
          <cell r="V110">
            <v>82201</v>
          </cell>
          <cell r="X110" t="str">
            <v>1 КОР - 10 РУЛ</v>
          </cell>
          <cell r="Y110" t="str">
            <v xml:space="preserve"> 10</v>
          </cell>
        </row>
        <row r="111">
          <cell r="A111">
            <v>7100010723</v>
          </cell>
          <cell r="B111" t="str">
            <v>YP206010024</v>
          </cell>
          <cell r="C111" t="str">
            <v>SCOTCHCAST</v>
          </cell>
          <cell r="D111">
            <v>82203</v>
          </cell>
          <cell r="E111" t="str">
            <v>Иммобилизация</v>
          </cell>
          <cell r="F111" t="str">
            <v xml:space="preserve">Жесткая иммобилизирующая  лонгета 3М™ Scotchcast™  Longuette </v>
          </cell>
          <cell r="G111" t="str">
            <v>Жесткая иммобилизирующая  лонгета 3М™ Scotchcast™  Longuette 7,5 см х 45 см                         10 шт/уп</v>
          </cell>
          <cell r="H111" t="str">
            <v>82203 РУ № ФСЗ 2010/08818 Средства иммобилизирующие: Лонгета Scotchcast</v>
          </cell>
          <cell r="I111">
            <v>1</v>
          </cell>
          <cell r="J111" t="str">
            <v>ЯЩ</v>
          </cell>
          <cell r="K111" t="str">
            <v>1 ЯЩ - 10 РУЛ</v>
          </cell>
          <cell r="L111">
            <v>116.60999999999999</v>
          </cell>
          <cell r="M111" t="str">
            <v>EUR</v>
          </cell>
          <cell r="N111">
            <v>10</v>
          </cell>
          <cell r="O111" t="str">
            <v>нескладской / срок поставки 25 дн.</v>
          </cell>
          <cell r="R111" t="str">
            <v>EUR</v>
          </cell>
          <cell r="S111" t="str">
            <v>EB-Chronic Care Solutio</v>
          </cell>
          <cell r="T111" t="str">
            <v>5640-Immobilization</v>
          </cell>
          <cell r="V111">
            <v>82203</v>
          </cell>
          <cell r="X111" t="str">
            <v>1 ЯЩ - 10 РУЛ</v>
          </cell>
          <cell r="Y111" t="str">
            <v xml:space="preserve">10 </v>
          </cell>
        </row>
        <row r="112">
          <cell r="A112">
            <v>7100011085</v>
          </cell>
          <cell r="B112" t="str">
            <v>YP206010032</v>
          </cell>
          <cell r="C112" t="str">
            <v>SCOTCHCAST</v>
          </cell>
          <cell r="D112">
            <v>82200</v>
          </cell>
          <cell r="E112" t="str">
            <v>Иммобилизация</v>
          </cell>
          <cell r="F112" t="str">
            <v xml:space="preserve">Жесткая иммобилизирующая  лонгета 3М™ Scotchcast™  Longuette </v>
          </cell>
          <cell r="G112" t="str">
            <v>Жесткая иммобилизирующая  лонгета 3М™ Scotchcast™  Longuette 7,5 см х 70 см                         10 шт/кор</v>
          </cell>
          <cell r="H112" t="str">
            <v>82200 РУ № ФСЗ 2010/08818 Средства иммобилизирующие: Лонгета Scotchcast</v>
          </cell>
          <cell r="I112">
            <v>1</v>
          </cell>
          <cell r="J112" t="str">
            <v>ЯЩ</v>
          </cell>
          <cell r="K112" t="str">
            <v>1 ЯЩ - 10 ШТ</v>
          </cell>
          <cell r="L112">
            <v>129.04000000000002</v>
          </cell>
          <cell r="M112" t="str">
            <v>EUR</v>
          </cell>
          <cell r="N112">
            <v>10</v>
          </cell>
          <cell r="O112" t="str">
            <v>нескладской / срок поставки 25 дн.</v>
          </cell>
          <cell r="R112" t="str">
            <v>EUR</v>
          </cell>
          <cell r="S112" t="str">
            <v>EB-Chronic Care Solutio</v>
          </cell>
          <cell r="T112" t="str">
            <v>5640-Immobilization</v>
          </cell>
          <cell r="V112">
            <v>82200</v>
          </cell>
          <cell r="X112" t="str">
            <v>1 ЯЩ - 10 ШТ</v>
          </cell>
          <cell r="Y112" t="str">
            <v xml:space="preserve">10 </v>
          </cell>
        </row>
        <row r="113">
          <cell r="A113">
            <v>7000021207</v>
          </cell>
          <cell r="B113" t="str">
            <v>YP206000066</v>
          </cell>
          <cell r="C113" t="str">
            <v>SCOTCHCAST</v>
          </cell>
          <cell r="D113" t="str">
            <v>82002L</v>
          </cell>
          <cell r="E113" t="str">
            <v>Иммобилизация</v>
          </cell>
          <cell r="F113" t="str">
            <v xml:space="preserve">Жесткий иммобилизирующий полимерный бинт 3М™ Scotchcast™ </v>
          </cell>
          <cell r="G113" t="str">
            <v>Жесткий иммобилизирующий полимерный бинт 3М™ Scotchcast™   ("искусственный гипс") 5 см х 3,6 м    10 рул/кор (светло-голубой)</v>
          </cell>
          <cell r="H113" t="str">
            <v>82002L РУ № ФСЗ 2010/08818 Средства иммобилизирующие: Бинт полимерныйScotchcast Plus</v>
          </cell>
          <cell r="I113">
            <v>1</v>
          </cell>
          <cell r="J113" t="str">
            <v>ЯЩ</v>
          </cell>
          <cell r="K113" t="str">
            <v>1 ЯЩ - 10 ШТ</v>
          </cell>
          <cell r="L113">
            <v>49.33</v>
          </cell>
          <cell r="M113" t="str">
            <v>EUR</v>
          </cell>
          <cell r="N113">
            <v>10</v>
          </cell>
          <cell r="O113" t="str">
            <v>нескладской / срок поставки 25 дн.</v>
          </cell>
          <cell r="R113" t="str">
            <v>EUR</v>
          </cell>
          <cell r="S113" t="str">
            <v>EB-Chronic Care Solutio</v>
          </cell>
          <cell r="T113" t="str">
            <v>5640-Immobilization</v>
          </cell>
          <cell r="V113" t="str">
            <v>82002L</v>
          </cell>
          <cell r="X113" t="str">
            <v>1 ЯЩ - 10 ШТ</v>
          </cell>
          <cell r="Y113" t="str">
            <v xml:space="preserve">10 </v>
          </cell>
        </row>
        <row r="114">
          <cell r="A114">
            <v>7000021208</v>
          </cell>
          <cell r="B114" t="str">
            <v>YP206000124</v>
          </cell>
          <cell r="C114" t="str">
            <v>SCOTCHCAST</v>
          </cell>
          <cell r="D114" t="str">
            <v>82002X</v>
          </cell>
          <cell r="E114" t="str">
            <v>Иммобилизация</v>
          </cell>
          <cell r="F114" t="str">
            <v xml:space="preserve">Жесткий иммобилизирующий полимерный бинт 3М™ Scotchcast™ </v>
          </cell>
          <cell r="G114" t="str">
            <v>Жесткий иммобилизирующий полимерный бинт 3М™ Scotchcast™   ("искусственный гипс")  5 см х 3,6 м; 10 рул/кор (розовый)</v>
          </cell>
          <cell r="H114" t="str">
            <v>82002X РУ № ФСЗ 2010/08818 Средства иммобилизирующие: Бинт полимерныйScotchcast Plus</v>
          </cell>
          <cell r="I114">
            <v>1</v>
          </cell>
          <cell r="J114" t="str">
            <v>КОР</v>
          </cell>
          <cell r="K114" t="str">
            <v>1 КОР - 10 ШТ</v>
          </cell>
          <cell r="L114">
            <v>49.33</v>
          </cell>
          <cell r="M114" t="str">
            <v>EUR</v>
          </cell>
          <cell r="N114">
            <v>10</v>
          </cell>
          <cell r="O114" t="str">
            <v>нескладской / срок поставки 25 дн.</v>
          </cell>
          <cell r="R114" t="str">
            <v>EUR</v>
          </cell>
          <cell r="S114" t="str">
            <v>EB-Chronic Care Solutio</v>
          </cell>
          <cell r="T114" t="str">
            <v>5640-Immobilization</v>
          </cell>
          <cell r="V114" t="str">
            <v>82002X</v>
          </cell>
          <cell r="X114" t="str">
            <v>1 КОР - 10 ШТ</v>
          </cell>
          <cell r="Y114" t="str">
            <v xml:space="preserve"> 10</v>
          </cell>
        </row>
        <row r="115">
          <cell r="A115">
            <v>7000021209</v>
          </cell>
          <cell r="B115" t="str">
            <v>YP206000140</v>
          </cell>
          <cell r="C115" t="str">
            <v>SCOTCHCAST</v>
          </cell>
          <cell r="D115">
            <v>82003</v>
          </cell>
          <cell r="E115" t="str">
            <v>Иммобилизация</v>
          </cell>
          <cell r="F115" t="str">
            <v xml:space="preserve">Жесткий иммобилизирующий полимерный бинт 3М™ Scotchcast™ </v>
          </cell>
          <cell r="G115" t="str">
            <v>Жесткий иммобилизирующий полимерный бинт 3М™ Scotchcast™   ("искусственный гипс") 7,6 см х 3,6 м;  10 рул/кор (бесцветный)</v>
          </cell>
          <cell r="H115" t="str">
            <v>82003 РУ № ФСЗ 2010/08818 Средства иммобилизирующие: Бинт полимерныйScotchcast Plus</v>
          </cell>
          <cell r="I115">
            <v>1</v>
          </cell>
          <cell r="J115" t="str">
            <v>КОР</v>
          </cell>
          <cell r="K115" t="str">
            <v>1 КОР - 10 ШТ</v>
          </cell>
          <cell r="L115">
            <v>54.929999999999993</v>
          </cell>
          <cell r="M115" t="str">
            <v>EUR</v>
          </cell>
          <cell r="N115">
            <v>10</v>
          </cell>
          <cell r="O115" t="str">
            <v>складской</v>
          </cell>
          <cell r="R115" t="str">
            <v>EUR</v>
          </cell>
          <cell r="S115" t="str">
            <v>EB-Chronic Care Solutio</v>
          </cell>
          <cell r="T115" t="str">
            <v>5640-Immobilization</v>
          </cell>
          <cell r="V115">
            <v>82003</v>
          </cell>
          <cell r="X115" t="str">
            <v>1 КОР - 10 ШТ</v>
          </cell>
          <cell r="Y115" t="str">
            <v xml:space="preserve"> 10</v>
          </cell>
        </row>
        <row r="116">
          <cell r="A116">
            <v>7000021211</v>
          </cell>
          <cell r="B116" t="str">
            <v>YP206000165</v>
          </cell>
          <cell r="C116" t="str">
            <v>SCOTCHCAST</v>
          </cell>
          <cell r="D116" t="str">
            <v>82003B</v>
          </cell>
          <cell r="E116" t="str">
            <v>Иммобилизация</v>
          </cell>
          <cell r="F116" t="str">
            <v xml:space="preserve">Жесткий иммобилизирующий полимерный бинт 3М™ Scotchcast™ </v>
          </cell>
          <cell r="G116" t="str">
            <v>Жесткий иммобилизирующий полимерный бинт 3М™ Scotchcast™   ("искусственный гипс") 7,6 см х 3,6 м; 10 рул/кор (синий)</v>
          </cell>
          <cell r="H116" t="str">
            <v>82003B РУ № ФСЗ 2010/08818 Средства иммобилизирующие: Бинт полимерныйScotchcast Plus</v>
          </cell>
          <cell r="I116">
            <v>1</v>
          </cell>
          <cell r="J116" t="str">
            <v>КОР</v>
          </cell>
          <cell r="K116" t="str">
            <v>1 КОР - 10 ШТ</v>
          </cell>
          <cell r="L116">
            <v>54.929999999999993</v>
          </cell>
          <cell r="M116" t="str">
            <v>EUR</v>
          </cell>
          <cell r="N116">
            <v>10</v>
          </cell>
          <cell r="O116" t="str">
            <v>нескладской / срок поставки 25 дн.</v>
          </cell>
          <cell r="R116" t="str">
            <v>EUR</v>
          </cell>
          <cell r="S116" t="str">
            <v>EB-Chronic Care Solutio</v>
          </cell>
          <cell r="T116" t="str">
            <v>5640-Immobilization</v>
          </cell>
          <cell r="V116" t="str">
            <v>82003B</v>
          </cell>
          <cell r="X116" t="str">
            <v>1 КОР - 10 ШТ</v>
          </cell>
          <cell r="Y116" t="str">
            <v xml:space="preserve"> 10</v>
          </cell>
        </row>
        <row r="117">
          <cell r="A117">
            <v>7000021212</v>
          </cell>
          <cell r="B117" t="str">
            <v>YP206000173</v>
          </cell>
          <cell r="C117" t="str">
            <v>SCOTCHCAST</v>
          </cell>
          <cell r="D117" t="str">
            <v>82003G</v>
          </cell>
          <cell r="E117" t="str">
            <v>Иммобилизация</v>
          </cell>
          <cell r="F117" t="str">
            <v xml:space="preserve">Жесткий иммобилизирующий полимерный бинт 3М™ Scotchcast™ </v>
          </cell>
          <cell r="G117" t="str">
            <v>Жесткий иммобилизирующий полимерный бинт 3М™ Scotchcast™   ("искусственный гипс") 7,6 см х 3,6 м; 10 рул/кор (зеленый)</v>
          </cell>
          <cell r="H117" t="str">
            <v>82003G РУ № ФСЗ 2010/08818 Средства иммобилизирующие: Бинт полимерныйScotchcast Plus</v>
          </cell>
          <cell r="I117">
            <v>1</v>
          </cell>
          <cell r="J117" t="str">
            <v>КОР</v>
          </cell>
          <cell r="K117" t="str">
            <v>1 КОР - 10 ШТ</v>
          </cell>
          <cell r="L117">
            <v>54.929999999999993</v>
          </cell>
          <cell r="M117" t="str">
            <v>EUR</v>
          </cell>
          <cell r="N117">
            <v>10</v>
          </cell>
          <cell r="O117" t="str">
            <v>нескладской / срок поставки 25 дн.</v>
          </cell>
          <cell r="R117" t="str">
            <v>EUR</v>
          </cell>
          <cell r="S117" t="str">
            <v>EB-Chronic Care Solutio</v>
          </cell>
          <cell r="T117" t="str">
            <v>5640-Immobilization</v>
          </cell>
          <cell r="V117" t="str">
            <v>82003G</v>
          </cell>
          <cell r="X117" t="str">
            <v>1 КОР - 10 ШТ</v>
          </cell>
          <cell r="Y117" t="str">
            <v xml:space="preserve"> 10</v>
          </cell>
        </row>
        <row r="118">
          <cell r="A118">
            <v>7000021213</v>
          </cell>
          <cell r="B118" t="str">
            <v>YP206000199</v>
          </cell>
          <cell r="C118" t="str">
            <v>SCOTCHCAST</v>
          </cell>
          <cell r="D118" t="str">
            <v>82003L</v>
          </cell>
          <cell r="E118" t="str">
            <v>Иммобилизация</v>
          </cell>
          <cell r="F118" t="str">
            <v xml:space="preserve">Жесткий иммобилизирующий полимерный бинт 3М™ Scotchcast™ </v>
          </cell>
          <cell r="G118" t="str">
            <v>Жесткий иммобилизирующий полимерный бинт 3М™ Scotchcast™   ("искусственный гипс")7,6 см х 3,6 м  10 рул/кор (светло-голубой)</v>
          </cell>
          <cell r="H118" t="str">
            <v>82003L РУ № ФСЗ 2010/08818 Средства иммобилизирующие: Бинт полимерныйScotchcast Plus</v>
          </cell>
          <cell r="I118">
            <v>1</v>
          </cell>
          <cell r="J118" t="str">
            <v>КОР</v>
          </cell>
          <cell r="K118" t="str">
            <v>1 КОР - 10 ШТ</v>
          </cell>
          <cell r="L118">
            <v>54.929999999999993</v>
          </cell>
          <cell r="M118" t="str">
            <v>EUR</v>
          </cell>
          <cell r="N118">
            <v>10</v>
          </cell>
          <cell r="O118" t="str">
            <v>нескладской / срок поставки 25 дн.</v>
          </cell>
          <cell r="R118" t="str">
            <v>EUR</v>
          </cell>
          <cell r="S118" t="str">
            <v>EB-Chronic Care Solutio</v>
          </cell>
          <cell r="T118" t="str">
            <v>5640-Immobilization</v>
          </cell>
          <cell r="V118" t="str">
            <v>82003L</v>
          </cell>
          <cell r="X118" t="str">
            <v>1 КОР - 10 ШТ</v>
          </cell>
          <cell r="Y118" t="str">
            <v xml:space="preserve"> 10</v>
          </cell>
        </row>
        <row r="119">
          <cell r="A119">
            <v>7000021215</v>
          </cell>
          <cell r="B119" t="str">
            <v>YP206000223</v>
          </cell>
          <cell r="C119" t="str">
            <v>SCOTCHCAST</v>
          </cell>
          <cell r="D119" t="str">
            <v>82003U</v>
          </cell>
          <cell r="E119" t="str">
            <v>Иммобилизация</v>
          </cell>
          <cell r="F119" t="str">
            <v xml:space="preserve">Жесткий иммобилизирующий полимерный бинт 3М™ Scotchcast™ </v>
          </cell>
          <cell r="G119" t="str">
            <v>Жесткий иммобилизирующий полимерный бинт 3М™ Scotchcast™   ("искусственный гипс") 7,6 см х 3,6 м; 10 рул/кор (лиловый)</v>
          </cell>
          <cell r="H119" t="str">
            <v>82003U РУ № ФСЗ 2010/08818 Средства иммобилизирующие: Бинт полимерныйScotchcast Plus</v>
          </cell>
          <cell r="I119">
            <v>1</v>
          </cell>
          <cell r="J119" t="str">
            <v>КОР</v>
          </cell>
          <cell r="K119" t="str">
            <v>1 КОР - 10 ШТ</v>
          </cell>
          <cell r="L119">
            <v>54.929999999999993</v>
          </cell>
          <cell r="M119" t="str">
            <v>EUR</v>
          </cell>
          <cell r="N119">
            <v>10</v>
          </cell>
          <cell r="O119" t="str">
            <v>нескладской / срок поставки 25 дн.</v>
          </cell>
          <cell r="R119" t="str">
            <v>EUR</v>
          </cell>
          <cell r="S119" t="str">
            <v>EB-Chronic Care Solutio</v>
          </cell>
          <cell r="T119" t="str">
            <v>5640-Immobilization</v>
          </cell>
          <cell r="V119" t="str">
            <v>82003U</v>
          </cell>
          <cell r="X119" t="str">
            <v>1 КОР - 10 ШТ</v>
          </cell>
          <cell r="Y119" t="str">
            <v xml:space="preserve"> 10</v>
          </cell>
        </row>
        <row r="120">
          <cell r="A120">
            <v>7000021218</v>
          </cell>
          <cell r="B120" t="str">
            <v>YP206000272</v>
          </cell>
          <cell r="C120" t="str">
            <v>SCOTCHCAST</v>
          </cell>
          <cell r="D120">
            <v>82004</v>
          </cell>
          <cell r="E120" t="str">
            <v>Иммобилизация</v>
          </cell>
          <cell r="F120" t="str">
            <v xml:space="preserve">Жесткий иммобилизирующий полимерный бинт 3М™ Scotchcast™ </v>
          </cell>
          <cell r="G120" t="str">
            <v>Жесткий иммобилизирующий полимерный бинт 3М™ Scotchcast™   ("искусственный гипс") 10,1 см х 3,6 м; 10 рул/кор (бесцветный)</v>
          </cell>
          <cell r="H120" t="str">
            <v>82004 РУ № ФСЗ 2010/08818 Средства иммобилизирующие: Бинт полимерныйScotchcast Plus</v>
          </cell>
          <cell r="I120">
            <v>1</v>
          </cell>
          <cell r="J120" t="str">
            <v>ЯЩ</v>
          </cell>
          <cell r="K120" t="str">
            <v>1 ЯЩ - 10 ШТ</v>
          </cell>
          <cell r="L120">
            <v>62.779999999999994</v>
          </cell>
          <cell r="M120" t="str">
            <v>EUR</v>
          </cell>
          <cell r="N120">
            <v>10</v>
          </cell>
          <cell r="O120" t="str">
            <v>складской</v>
          </cell>
          <cell r="R120" t="str">
            <v>EUR</v>
          </cell>
          <cell r="S120" t="str">
            <v>EB-Chronic Care Solutio</v>
          </cell>
          <cell r="T120" t="str">
            <v>5640-Immobilization</v>
          </cell>
          <cell r="V120">
            <v>82004</v>
          </cell>
          <cell r="X120" t="str">
            <v>1 ЯЩ - 10 ШТ</v>
          </cell>
          <cell r="Y120" t="str">
            <v xml:space="preserve">10 </v>
          </cell>
        </row>
        <row r="121">
          <cell r="A121">
            <v>7000021220</v>
          </cell>
          <cell r="B121" t="str">
            <v>YP206000298</v>
          </cell>
          <cell r="C121" t="str">
            <v>SCOTCHCAST</v>
          </cell>
          <cell r="D121" t="str">
            <v>82004B</v>
          </cell>
          <cell r="E121" t="str">
            <v>Иммобилизация</v>
          </cell>
          <cell r="F121" t="str">
            <v xml:space="preserve">Жесткий иммобилизирующий полимерный бинт 3М™ Scotchcast™ </v>
          </cell>
          <cell r="G121" t="str">
            <v>Жесткий иммобилизирующий полимерный бинт 3М™ Scotchcast™   ("искусственный гипс") 10,1 см х 3,6 м; 10 рул/кор (синий)</v>
          </cell>
          <cell r="H121" t="str">
            <v>82004B РУ № ФСЗ 2010/08818 Средства иммобилизирующие: Бинт полимерныйScotchcast Plus</v>
          </cell>
          <cell r="I121">
            <v>1</v>
          </cell>
          <cell r="J121" t="str">
            <v>КОР</v>
          </cell>
          <cell r="K121" t="str">
            <v>1 КОР - 10 ШТ</v>
          </cell>
          <cell r="L121">
            <v>62.779999999999994</v>
          </cell>
          <cell r="M121" t="str">
            <v>EUR</v>
          </cell>
          <cell r="N121">
            <v>10</v>
          </cell>
          <cell r="O121" t="str">
            <v>нескладской / срок поставки 25 дн.</v>
          </cell>
          <cell r="R121" t="str">
            <v>EUR</v>
          </cell>
          <cell r="S121" t="str">
            <v>EB-Chronic Care Solutio</v>
          </cell>
          <cell r="T121" t="str">
            <v>5640-Immobilization</v>
          </cell>
          <cell r="V121" t="str">
            <v>82004B</v>
          </cell>
          <cell r="X121" t="str">
            <v>1 КОР - 10 ШТ</v>
          </cell>
          <cell r="Y121" t="str">
            <v xml:space="preserve"> 10</v>
          </cell>
        </row>
        <row r="122">
          <cell r="A122">
            <v>7000021222</v>
          </cell>
          <cell r="B122" t="str">
            <v>YP206000322</v>
          </cell>
          <cell r="C122" t="str">
            <v>SCOTCHCAST</v>
          </cell>
          <cell r="D122" t="str">
            <v>82004L</v>
          </cell>
          <cell r="E122" t="str">
            <v>Иммобилизация</v>
          </cell>
          <cell r="F122" t="str">
            <v xml:space="preserve">Жесткий иммобилизирующий полимерный бинт 3М™ Scotchcast™ </v>
          </cell>
          <cell r="G122" t="str">
            <v>Жесткий иммобилизирующий полимерный бинт 3М™ Scotchcast™   ("искусственный гипс") 10,1 см х 3,6 м     10 рул/кор (светло-голубой)</v>
          </cell>
          <cell r="H122" t="str">
            <v>82004L РУ № ФСЗ 2010/08818 Средства иммобилизирующие: Бинт полимерныйScotchcast Plus</v>
          </cell>
          <cell r="I122">
            <v>1</v>
          </cell>
          <cell r="J122" t="str">
            <v>КОР</v>
          </cell>
          <cell r="K122" t="str">
            <v>1 КОР - 10 ШТ</v>
          </cell>
          <cell r="L122">
            <v>62.779999999999994</v>
          </cell>
          <cell r="M122" t="str">
            <v>EUR</v>
          </cell>
          <cell r="N122">
            <v>10</v>
          </cell>
          <cell r="O122" t="str">
            <v>нескладской / срок поставки 25 дн.</v>
          </cell>
          <cell r="R122" t="str">
            <v>EUR</v>
          </cell>
          <cell r="S122" t="str">
            <v>EB-Chronic Care Solutio</v>
          </cell>
          <cell r="T122" t="str">
            <v>5640-Immobilization</v>
          </cell>
          <cell r="V122" t="str">
            <v>82004L</v>
          </cell>
          <cell r="X122" t="str">
            <v>1 КОР - 10 ШТ</v>
          </cell>
          <cell r="Y122" t="str">
            <v xml:space="preserve"> 10</v>
          </cell>
        </row>
        <row r="123">
          <cell r="A123">
            <v>7000021227</v>
          </cell>
          <cell r="B123" t="str">
            <v>YP206000405</v>
          </cell>
          <cell r="C123" t="str">
            <v>SCOTCHCAST</v>
          </cell>
          <cell r="D123">
            <v>82005</v>
          </cell>
          <cell r="E123" t="str">
            <v>Иммобилизация</v>
          </cell>
          <cell r="F123" t="str">
            <v xml:space="preserve">Жесткий иммобилизирующий полимерный бинт 3М™ Scotchcast™ </v>
          </cell>
          <cell r="G123" t="str">
            <v>Жесткий иммобилизирующий полимерный бинт 3М™ Scotchcast™   ("искусственный гипс") 12,7 см х 3,6 м; 10 рул/кор (бесцветный)</v>
          </cell>
          <cell r="H123" t="str">
            <v>82005 РУ № ФСЗ 2010/08818 Средства иммобилизирующие: Бинт полимерныйScotchcast Plus</v>
          </cell>
          <cell r="I123">
            <v>1</v>
          </cell>
          <cell r="J123" t="str">
            <v>КОР</v>
          </cell>
          <cell r="K123" t="str">
            <v>1 КОР - 10 ШТ</v>
          </cell>
          <cell r="L123">
            <v>78.47</v>
          </cell>
          <cell r="M123" t="str">
            <v>EUR</v>
          </cell>
          <cell r="N123">
            <v>10</v>
          </cell>
          <cell r="O123" t="str">
            <v>нескладской / срок поставки 25 дн.</v>
          </cell>
          <cell r="R123" t="str">
            <v>EUR</v>
          </cell>
          <cell r="S123" t="str">
            <v>EB-Chronic Care Solutio</v>
          </cell>
          <cell r="T123" t="str">
            <v>5640-Immobilization</v>
          </cell>
          <cell r="V123">
            <v>82005</v>
          </cell>
          <cell r="X123" t="str">
            <v>1 КОР - 10 ШТ</v>
          </cell>
          <cell r="Y123" t="str">
            <v xml:space="preserve"> 10</v>
          </cell>
        </row>
        <row r="124">
          <cell r="A124">
            <v>7000115375</v>
          </cell>
          <cell r="B124" t="str">
            <v>YP206000033</v>
          </cell>
          <cell r="C124" t="str">
            <v>SCOTCHCAST</v>
          </cell>
          <cell r="D124" t="str">
            <v>82002B</v>
          </cell>
          <cell r="E124" t="str">
            <v>Иммобилизация</v>
          </cell>
          <cell r="F124" t="str">
            <v xml:space="preserve">Жесткий иммобилизирующий полимерный бинт 3М™ Scotchcast™ </v>
          </cell>
          <cell r="G124" t="str">
            <v>Жесткий иммобилизирующий полимерный бинт 3М™ Scotchcast™   ("искусственный гипс") 5 см х 3,6 м; 10 рул/кор (синий)</v>
          </cell>
          <cell r="H124" t="str">
            <v>82002B РУ № ФСЗ 2010/08818 Средства иммобилизирующие: Бинт полимерныйScotchcast Plus</v>
          </cell>
          <cell r="I124">
            <v>1</v>
          </cell>
          <cell r="J124" t="str">
            <v>ЯЩ</v>
          </cell>
          <cell r="K124" t="str">
            <v>1 ЯЩ - 10 РУЛ</v>
          </cell>
          <cell r="L124">
            <v>49.33</v>
          </cell>
          <cell r="M124" t="str">
            <v>EUR</v>
          </cell>
          <cell r="N124">
            <v>10</v>
          </cell>
          <cell r="O124" t="str">
            <v>нескладской / срок поставки 25 дн.</v>
          </cell>
          <cell r="R124" t="str">
            <v>EUR</v>
          </cell>
          <cell r="S124" t="str">
            <v>EB-Chronic Care Solutio</v>
          </cell>
          <cell r="T124" t="str">
            <v>5640-Immobilization</v>
          </cell>
          <cell r="V124" t="str">
            <v>82002B</v>
          </cell>
          <cell r="X124" t="str">
            <v>1 ЯЩ - 10 РУЛ</v>
          </cell>
          <cell r="Y124" t="str">
            <v xml:space="preserve">10 </v>
          </cell>
        </row>
        <row r="125">
          <cell r="A125">
            <v>7100010697</v>
          </cell>
          <cell r="B125" t="str">
            <v>YP206000082</v>
          </cell>
          <cell r="C125" t="str">
            <v>SCOTCHCAST</v>
          </cell>
          <cell r="D125" t="str">
            <v>82002R</v>
          </cell>
          <cell r="E125" t="str">
            <v>Иммобилизация</v>
          </cell>
          <cell r="F125" t="str">
            <v xml:space="preserve">Жесткий иммобилизирующий полимерный бинт 3М™ Scotchcast™ </v>
          </cell>
          <cell r="G125" t="str">
            <v>Жесткий иммобилизирующий полимерный бинт 3М™ Scotchcast™   ("искусственный гипс") 5 см х 3,6 м;  10 рул/кор (красный)</v>
          </cell>
          <cell r="H125" t="str">
            <v>82002R РУ № ФСЗ 2010/08818 Средства иммобилизирующие: Бинт полимерныйScotchcast Plus</v>
          </cell>
          <cell r="I125">
            <v>1</v>
          </cell>
          <cell r="J125" t="str">
            <v>ЯЩ</v>
          </cell>
          <cell r="K125" t="str">
            <v>1 ЯЩ - 10 РУЛ</v>
          </cell>
          <cell r="L125">
            <v>49.33</v>
          </cell>
          <cell r="M125" t="str">
            <v>EUR</v>
          </cell>
          <cell r="N125">
            <v>10</v>
          </cell>
          <cell r="O125" t="str">
            <v>нескладской / срок поставки 25 дн.</v>
          </cell>
          <cell r="R125" t="str">
            <v>EUR</v>
          </cell>
          <cell r="S125" t="str">
            <v>EB-Chronic Care Solutio</v>
          </cell>
          <cell r="T125" t="str">
            <v>5640-Immobilization</v>
          </cell>
          <cell r="V125" t="str">
            <v>82002R</v>
          </cell>
          <cell r="X125" t="str">
            <v>1 ЯЩ - 10 РУЛ</v>
          </cell>
          <cell r="Y125" t="str">
            <v xml:space="preserve">10 </v>
          </cell>
        </row>
        <row r="126">
          <cell r="A126">
            <v>7000021205</v>
          </cell>
          <cell r="B126" t="str">
            <v>YP206000017</v>
          </cell>
          <cell r="C126" t="str">
            <v>SCOTCHCAST</v>
          </cell>
          <cell r="D126">
            <v>82002</v>
          </cell>
          <cell r="E126" t="str">
            <v>Иммобилизация</v>
          </cell>
          <cell r="F126" t="str">
            <v>Жесткий иммобилизирующий полимерный бинт 3Мтм Scotchcastтм</v>
          </cell>
          <cell r="G126" t="str">
            <v>Жесткий иммобилизирующий полимерный бинт 3М™ Scotchcast™   ("искусственный гипс") 5 см х 3,6 м 
10 рул/кор (бесцветный)</v>
          </cell>
          <cell r="H126" t="str">
            <v>82002 РУ № ФСЗ 2010/08818 Средства иммобилизирующие: Бинт полимерныйScotchcast Plus</v>
          </cell>
          <cell r="I126">
            <v>1</v>
          </cell>
          <cell r="J126" t="str">
            <v>КОР</v>
          </cell>
          <cell r="K126" t="str">
            <v>1 КОР - 10 ШТ</v>
          </cell>
          <cell r="L126">
            <v>49.33</v>
          </cell>
          <cell r="M126" t="str">
            <v>EUR</v>
          </cell>
          <cell r="N126">
            <v>10</v>
          </cell>
          <cell r="O126" t="str">
            <v>нескладской / срок поставки 25 дн.</v>
          </cell>
          <cell r="R126" t="str">
            <v>EUR</v>
          </cell>
          <cell r="S126" t="str">
            <v>EB-Chronic Care Solutio</v>
          </cell>
          <cell r="T126" t="str">
            <v>5640-Immobilization</v>
          </cell>
          <cell r="V126">
            <v>82002</v>
          </cell>
          <cell r="X126" t="str">
            <v>1 КОР - 10 ШТ</v>
          </cell>
          <cell r="Y126" t="str">
            <v xml:space="preserve"> 10</v>
          </cell>
        </row>
        <row r="127">
          <cell r="A127">
            <v>7000021239</v>
          </cell>
          <cell r="B127" t="str">
            <v>YP206060136</v>
          </cell>
          <cell r="C127" t="str">
            <v>SOFTCAST</v>
          </cell>
          <cell r="D127">
            <v>82102</v>
          </cell>
          <cell r="E127" t="str">
            <v>Иммобилизация</v>
          </cell>
          <cell r="F127" t="str">
            <v xml:space="preserve">Полужесткий иммобилизирующий полимерный бинт 3М™ Softcast™ </v>
          </cell>
          <cell r="G127" t="str">
            <v>Полужесткий иммобилизирующий полимерный бинт 3М™ Softcast™  5см х 3,6м  10 рул/кор (бесцветный)</v>
          </cell>
          <cell r="H127" t="str">
            <v>82102 РУ № ФСЗ 2010/08818 Средства иммобилизирующие: Бинт полимерныйSoft Cast</v>
          </cell>
          <cell r="I127">
            <v>1</v>
          </cell>
          <cell r="J127" t="str">
            <v>КОР</v>
          </cell>
          <cell r="K127" t="str">
            <v>1 КОР - 10 ШТ</v>
          </cell>
          <cell r="L127">
            <v>60.54</v>
          </cell>
          <cell r="M127" t="str">
            <v>EUR</v>
          </cell>
          <cell r="N127">
            <v>10</v>
          </cell>
          <cell r="O127" t="str">
            <v>нескладской / срок поставки 25 дн.</v>
          </cell>
          <cell r="R127" t="str">
            <v>EUR</v>
          </cell>
          <cell r="S127" t="str">
            <v>EB-Chronic Care Solutio</v>
          </cell>
          <cell r="T127" t="str">
            <v>5640-Immobilization</v>
          </cell>
          <cell r="V127">
            <v>82102</v>
          </cell>
          <cell r="X127" t="str">
            <v>1 КОР - 10 ШТ</v>
          </cell>
          <cell r="Y127" t="str">
            <v xml:space="preserve"> 10</v>
          </cell>
        </row>
        <row r="128">
          <cell r="A128">
            <v>7000021240</v>
          </cell>
          <cell r="B128" t="str">
            <v>YP206060144</v>
          </cell>
          <cell r="C128" t="str">
            <v>SOFTCAST</v>
          </cell>
          <cell r="D128">
            <v>82103</v>
          </cell>
          <cell r="E128" t="str">
            <v>Иммобилизация</v>
          </cell>
          <cell r="F128" t="str">
            <v xml:space="preserve">Полужесткий иммобилизирующий полимерный бинт 3М™ Softcast™ </v>
          </cell>
          <cell r="G128" t="str">
            <v>Полужесткий иммобилизирующий полимерный бинт 3М™ Softcast™  7,6см х 3,6м   10 рул/кор (бесцветный)</v>
          </cell>
          <cell r="H128" t="str">
            <v>82103 РУ № ФСЗ 2010/08818 Средства иммобилизирующие: Бинт полимерныйSoft Cast</v>
          </cell>
          <cell r="I128">
            <v>1</v>
          </cell>
          <cell r="J128" t="str">
            <v>КОР</v>
          </cell>
          <cell r="K128" t="str">
            <v>1 КОР - 10 ШТ</v>
          </cell>
          <cell r="L128">
            <v>62.779999999999994</v>
          </cell>
          <cell r="M128" t="str">
            <v>EUR</v>
          </cell>
          <cell r="N128">
            <v>10</v>
          </cell>
          <cell r="O128" t="str">
            <v>складской</v>
          </cell>
          <cell r="R128" t="str">
            <v>EUR</v>
          </cell>
          <cell r="S128" t="str">
            <v>EB-Chronic Care Solutio</v>
          </cell>
          <cell r="T128" t="str">
            <v>5640-Immobilization</v>
          </cell>
          <cell r="V128">
            <v>82103</v>
          </cell>
          <cell r="X128" t="str">
            <v>1 КОР - 10 ШТ</v>
          </cell>
          <cell r="Y128" t="str">
            <v xml:space="preserve"> 10</v>
          </cell>
        </row>
        <row r="129">
          <cell r="A129">
            <v>7000021241</v>
          </cell>
          <cell r="B129" t="str">
            <v>YP206060151</v>
          </cell>
          <cell r="C129" t="str">
            <v>SOFTCAST</v>
          </cell>
          <cell r="D129">
            <v>82104</v>
          </cell>
          <cell r="E129" t="str">
            <v>Иммобилизация</v>
          </cell>
          <cell r="F129" t="str">
            <v xml:space="preserve">Полужесткий иммобилизирующий полимерный бинт 3М™ Softcast™ </v>
          </cell>
          <cell r="G129" t="str">
            <v>Полужесткий иммобилизирующий полимерный бинт 3М™ Softcast™  10,1см х 3,6м   10 рул/кор (бесцветный)</v>
          </cell>
          <cell r="H129" t="str">
            <v>82104 РУ № ФСЗ 2010/08818 Средства иммобилизирующие: Бинт полимерныйSoft Cast</v>
          </cell>
          <cell r="I129">
            <v>1</v>
          </cell>
          <cell r="J129" t="str">
            <v>КОР</v>
          </cell>
          <cell r="K129" t="str">
            <v>1 КОР - 10 ШТ</v>
          </cell>
          <cell r="L129">
            <v>69.5</v>
          </cell>
          <cell r="M129" t="str">
            <v>EUR</v>
          </cell>
          <cell r="N129">
            <v>10</v>
          </cell>
          <cell r="O129" t="str">
            <v>складской</v>
          </cell>
          <cell r="R129" t="str">
            <v>EUR</v>
          </cell>
          <cell r="S129" t="str">
            <v>EB-Chronic Care Solutio</v>
          </cell>
          <cell r="T129" t="str">
            <v>5640-Immobilization</v>
          </cell>
          <cell r="V129">
            <v>82104</v>
          </cell>
          <cell r="X129" t="str">
            <v>1 КОР - 10 ШТ</v>
          </cell>
          <cell r="Y129" t="str">
            <v xml:space="preserve"> 10</v>
          </cell>
        </row>
        <row r="130">
          <cell r="A130">
            <v>7000021242</v>
          </cell>
          <cell r="B130" t="str">
            <v>YP206060169</v>
          </cell>
          <cell r="C130" t="str">
            <v>SOFTCAST</v>
          </cell>
          <cell r="D130">
            <v>82105</v>
          </cell>
          <cell r="E130" t="str">
            <v>Иммобилизация</v>
          </cell>
          <cell r="F130" t="str">
            <v xml:space="preserve">Полужесткий иммобилизирующий полимерный бинт 3М™ Softcast™ </v>
          </cell>
          <cell r="G130" t="str">
            <v>Полужесткий иммобилизирующий полимерный бинт 3М™ Softcast™  12,7см х 3,6м  10 рул/кор (бесцветный)</v>
          </cell>
          <cell r="H130" t="str">
            <v>82105 РУ № ФСЗ 2010/08818 Средства иммобилизирующие: Бинт полимерныйSoft Cast</v>
          </cell>
          <cell r="I130">
            <v>1</v>
          </cell>
          <cell r="J130" t="str">
            <v>КОР</v>
          </cell>
          <cell r="K130" t="str">
            <v>1 КОР - 10 ШТ</v>
          </cell>
          <cell r="L130">
            <v>98.65</v>
          </cell>
          <cell r="M130" t="str">
            <v>EUR</v>
          </cell>
          <cell r="N130">
            <v>10</v>
          </cell>
          <cell r="O130" t="str">
            <v>складской</v>
          </cell>
          <cell r="R130" t="str">
            <v>EUR</v>
          </cell>
          <cell r="S130" t="str">
            <v>EB-Chronic Care Solutio</v>
          </cell>
          <cell r="T130" t="str">
            <v>5640-Immobilization</v>
          </cell>
          <cell r="V130">
            <v>82105</v>
          </cell>
          <cell r="X130" t="str">
            <v>1 КОР - 10 ШТ</v>
          </cell>
          <cell r="Y130" t="str">
            <v xml:space="preserve"> 10</v>
          </cell>
        </row>
        <row r="131">
          <cell r="A131">
            <v>7000042244</v>
          </cell>
          <cell r="B131" t="str">
            <v>YP202020324</v>
          </cell>
          <cell r="C131" t="str">
            <v>SOFTCAST</v>
          </cell>
          <cell r="D131" t="str">
            <v>82103A</v>
          </cell>
          <cell r="E131" t="str">
            <v>Иммобилизация</v>
          </cell>
          <cell r="F131" t="str">
            <v xml:space="preserve">Полужесткий иммобилизирующий полимерный бинт 3М™ Softcast™ </v>
          </cell>
          <cell r="G131" t="str">
            <v>Полужесткий иммобилизирующий полимерный бинт 3М™ Softcast™  7,6см х 3,6м   10 рул/кор (черный)</v>
          </cell>
          <cell r="H131" t="str">
            <v>82103A РУ № ФСЗ 2010/08818 Средства иммобилизирующие: Бинт полимерныйSoft Cast</v>
          </cell>
          <cell r="I131">
            <v>1</v>
          </cell>
          <cell r="J131" t="str">
            <v>КОР</v>
          </cell>
          <cell r="K131" t="str">
            <v>1 КОР - 10 РУЛ</v>
          </cell>
          <cell r="L131">
            <v>62.779999999999994</v>
          </cell>
          <cell r="M131" t="str">
            <v>EUR</v>
          </cell>
          <cell r="N131">
            <v>10</v>
          </cell>
          <cell r="O131" t="str">
            <v>нескладской / срок поставки 25 дн.</v>
          </cell>
          <cell r="R131" t="str">
            <v>EUR</v>
          </cell>
          <cell r="S131" t="str">
            <v>EB-Chronic Care Solutio</v>
          </cell>
          <cell r="T131" t="str">
            <v>5640-Immobilization</v>
          </cell>
          <cell r="V131" t="str">
            <v>82103A</v>
          </cell>
          <cell r="X131" t="str">
            <v>1 КОР - 10 РУЛ</v>
          </cell>
          <cell r="Y131" t="str">
            <v xml:space="preserve"> 10</v>
          </cell>
        </row>
        <row r="132">
          <cell r="A132">
            <v>7000042315</v>
          </cell>
          <cell r="B132" t="str">
            <v>YP206060045</v>
          </cell>
          <cell r="C132" t="str">
            <v>SOFTCAST</v>
          </cell>
          <cell r="D132" t="str">
            <v>82102R</v>
          </cell>
          <cell r="E132" t="str">
            <v>Иммобилизация</v>
          </cell>
          <cell r="F132" t="str">
            <v xml:space="preserve">Полужесткий иммобилизирующий полимерный бинт 3М™ Softcast™ </v>
          </cell>
          <cell r="G132" t="str">
            <v>Полужесткий иммобилизирующий полимерный бинт 3М™ Softcast™  5см х 3,6м  10 рул/кор (красный)</v>
          </cell>
          <cell r="H132" t="str">
            <v>82102R РУ № ФСЗ 2010/08818 Средства иммобилизирующие: Бинт полимерныйSoft Cast</v>
          </cell>
          <cell r="I132">
            <v>1</v>
          </cell>
          <cell r="J132" t="str">
            <v>КОР</v>
          </cell>
          <cell r="K132" t="str">
            <v>1 КОР - 10 РУЛ</v>
          </cell>
          <cell r="L132">
            <v>60.54</v>
          </cell>
          <cell r="M132" t="str">
            <v>EUR</v>
          </cell>
          <cell r="N132">
            <v>10</v>
          </cell>
          <cell r="O132" t="str">
            <v>нескладской / срок поставки 25 дн.</v>
          </cell>
          <cell r="R132" t="str">
            <v>EUR</v>
          </cell>
          <cell r="S132" t="str">
            <v>EB-Chronic Care Solutio</v>
          </cell>
          <cell r="T132" t="str">
            <v>5640-Immobilization</v>
          </cell>
          <cell r="V132" t="str">
            <v>82102R</v>
          </cell>
          <cell r="X132" t="str">
            <v>1 КОР - 10 РУЛ</v>
          </cell>
          <cell r="Y132" t="str">
            <v xml:space="preserve"> 10</v>
          </cell>
        </row>
        <row r="133">
          <cell r="A133">
            <v>7000042317</v>
          </cell>
          <cell r="B133" t="str">
            <v>YP206060060</v>
          </cell>
          <cell r="C133" t="str">
            <v>SOFTCAST</v>
          </cell>
          <cell r="D133" t="str">
            <v>82103B</v>
          </cell>
          <cell r="E133" t="str">
            <v>Иммобилизация</v>
          </cell>
          <cell r="F133" t="str">
            <v xml:space="preserve">Полужесткий иммобилизирующий полимерный бинт 3М™ Softcast™ </v>
          </cell>
          <cell r="G133" t="str">
            <v>Полужесткий иммобилизирующий полимерный бинт 3М™ Softcast™  7,6см х 3,6м    10 рул/кор (синий)</v>
          </cell>
          <cell r="H133" t="str">
            <v>82103B РУ № ФСЗ 2010/08818 Средства иммобилизирующие: Бинт полимерныйSoft Cast</v>
          </cell>
          <cell r="I133">
            <v>1</v>
          </cell>
          <cell r="J133" t="str">
            <v>КОР</v>
          </cell>
          <cell r="K133" t="str">
            <v>1 КОР - 10 РУЛ</v>
          </cell>
          <cell r="L133">
            <v>62.779999999999994</v>
          </cell>
          <cell r="M133" t="str">
            <v>EUR</v>
          </cell>
          <cell r="N133">
            <v>10</v>
          </cell>
          <cell r="O133" t="str">
            <v>нескладской / срок поставки 25 дн.</v>
          </cell>
          <cell r="R133" t="str">
            <v>EUR</v>
          </cell>
          <cell r="S133" t="str">
            <v>EB-Chronic Care Solutio</v>
          </cell>
          <cell r="T133" t="str">
            <v>5640-Immobilization</v>
          </cell>
          <cell r="V133" t="str">
            <v>82103B</v>
          </cell>
          <cell r="X133" t="str">
            <v>1 КОР - 10 РУЛ</v>
          </cell>
          <cell r="Y133" t="str">
            <v xml:space="preserve"> 10</v>
          </cell>
        </row>
        <row r="134">
          <cell r="A134">
            <v>7000042322</v>
          </cell>
          <cell r="B134" t="str">
            <v>YP206060110</v>
          </cell>
          <cell r="C134" t="str">
            <v>SOFTCAST</v>
          </cell>
          <cell r="D134" t="str">
            <v>82104U</v>
          </cell>
          <cell r="E134" t="str">
            <v>Иммобилизация</v>
          </cell>
          <cell r="F134" t="str">
            <v xml:space="preserve">Полужесткий иммобилизирующий полимерный бинт 3М™ Softcast™ </v>
          </cell>
          <cell r="G134" t="str">
            <v>Полужесткий иммобилизирующий полимерный бинт 3М™ Softcast™  10 ,1см х 3,6м  10 рул/кор (лиловый)</v>
          </cell>
          <cell r="H134" t="str">
            <v>82104U РУ № ФСЗ 2010/08818 Средства иммобилизирующие: Бинт полимерныйSoft Cast</v>
          </cell>
          <cell r="I134">
            <v>1</v>
          </cell>
          <cell r="J134" t="str">
            <v>КОР</v>
          </cell>
          <cell r="K134" t="str">
            <v>1 КОР - 10 РУЛ</v>
          </cell>
          <cell r="L134">
            <v>69.5</v>
          </cell>
          <cell r="M134" t="str">
            <v>EUR</v>
          </cell>
          <cell r="N134">
            <v>10</v>
          </cell>
          <cell r="O134" t="str">
            <v>нескладской / срок поставки 25 дн.</v>
          </cell>
          <cell r="R134" t="str">
            <v>EUR</v>
          </cell>
          <cell r="S134" t="str">
            <v>EB-Chronic Care Solutio</v>
          </cell>
          <cell r="T134" t="str">
            <v>5640-Immobilization</v>
          </cell>
          <cell r="V134" t="str">
            <v>82104U</v>
          </cell>
          <cell r="X134" t="str">
            <v>1 КОР - 10 РУЛ</v>
          </cell>
          <cell r="Y134" t="str">
            <v xml:space="preserve"> 10</v>
          </cell>
        </row>
        <row r="135">
          <cell r="A135">
            <v>7000042323</v>
          </cell>
          <cell r="B135" t="str">
            <v>YP206060128</v>
          </cell>
          <cell r="C135" t="str">
            <v>SOFTCAST</v>
          </cell>
          <cell r="D135">
            <v>82101</v>
          </cell>
          <cell r="E135" t="str">
            <v>Иммобилизация</v>
          </cell>
          <cell r="F135" t="str">
            <v xml:space="preserve">Полужесткий иммобилизирующий полимерный бинт 3М™ Softcast™ </v>
          </cell>
          <cell r="G135" t="str">
            <v>Полужесткий иммобилизирующий полимерный бинт 3М™ Softcast™  2,5см х 1,8м  10 рул/кор (бесцветный)</v>
          </cell>
          <cell r="H135" t="str">
            <v>82101 РУ № ФСЗ 2010/08818 Средства иммобилизирующие: Бинт полимерныйSoft Cast</v>
          </cell>
          <cell r="I135">
            <v>1</v>
          </cell>
          <cell r="J135" t="str">
            <v>КОР</v>
          </cell>
          <cell r="K135" t="str">
            <v>1 КОР - 10 РУЛ</v>
          </cell>
          <cell r="L135">
            <v>37</v>
          </cell>
          <cell r="M135" t="str">
            <v>EUR</v>
          </cell>
          <cell r="N135">
            <v>10</v>
          </cell>
          <cell r="O135" t="str">
            <v>нескладской / срок поставки 25 дн.</v>
          </cell>
          <cell r="R135" t="str">
            <v>EUR</v>
          </cell>
          <cell r="S135" t="str">
            <v>EB-Chronic Care Solutio</v>
          </cell>
          <cell r="T135" t="str">
            <v>5640-Immobilization</v>
          </cell>
          <cell r="V135">
            <v>82101</v>
          </cell>
          <cell r="X135" t="str">
            <v>1 КОР - 10 РУЛ</v>
          </cell>
          <cell r="Y135" t="str">
            <v xml:space="preserve"> 10</v>
          </cell>
        </row>
        <row r="136">
          <cell r="A136">
            <v>7100010741</v>
          </cell>
          <cell r="B136" t="str">
            <v>YP206060078</v>
          </cell>
          <cell r="C136" t="str">
            <v>SOFTCAST</v>
          </cell>
          <cell r="D136" t="str">
            <v>82103R</v>
          </cell>
          <cell r="E136" t="str">
            <v>Иммобилизация</v>
          </cell>
          <cell r="F136" t="str">
            <v xml:space="preserve">Полужесткий иммобилизирующий полимерный бинт 3М™ Softcast™ </v>
          </cell>
          <cell r="G136" t="str">
            <v>Полужесткий иммобилизирующий полимерный бинт 3М™ Softcast™  7,6см х 3,6м   10 рул/уп (красный)</v>
          </cell>
          <cell r="H136" t="str">
            <v>82103R РУ № ФСЗ 2010/08818 Средства иммобилизирующие: Бинт полимерныйSoft Cast</v>
          </cell>
          <cell r="I136">
            <v>1</v>
          </cell>
          <cell r="J136" t="str">
            <v>ЯЩ</v>
          </cell>
          <cell r="K136" t="str">
            <v>1 ЯЩ - 10 РУЛ</v>
          </cell>
          <cell r="L136">
            <v>62.779999999999994</v>
          </cell>
          <cell r="M136" t="str">
            <v>EUR</v>
          </cell>
          <cell r="N136">
            <v>10</v>
          </cell>
          <cell r="O136" t="str">
            <v>нескладской / срок поставки 25 дн.</v>
          </cell>
          <cell r="R136" t="str">
            <v>EUR</v>
          </cell>
          <cell r="S136" t="str">
            <v>EB-Chronic Care Solutio</v>
          </cell>
          <cell r="T136" t="str">
            <v>5640-Immobilization</v>
          </cell>
          <cell r="V136" t="str">
            <v>82103R</v>
          </cell>
          <cell r="X136" t="str">
            <v>1 ЯЩ - 10 РУЛ</v>
          </cell>
          <cell r="Y136" t="str">
            <v xml:space="preserve">10 </v>
          </cell>
        </row>
        <row r="137">
          <cell r="A137">
            <v>7100011035</v>
          </cell>
          <cell r="B137" t="str">
            <v>YP206060052</v>
          </cell>
          <cell r="C137" t="str">
            <v>SOFTCAST</v>
          </cell>
          <cell r="D137" t="str">
            <v>82102U</v>
          </cell>
          <cell r="E137" t="str">
            <v>Иммобилизация</v>
          </cell>
          <cell r="F137" t="str">
            <v xml:space="preserve">Полужесткий иммобилизирующий полимерный бинт 3М™ Softcast™ </v>
          </cell>
          <cell r="G137" t="str">
            <v>Полужесткий иммобилизирующий полимерный бинт 3М™ Softcast™  5см х 3,6м  10 рул/кор (лиловый)</v>
          </cell>
          <cell r="H137" t="str">
            <v>82102U РУ № ФСЗ 2010/08818 Средства иммобилизирующие: Бинт полимерныйSoft Cast</v>
          </cell>
          <cell r="I137">
            <v>1</v>
          </cell>
          <cell r="J137" t="str">
            <v>ЯЩ</v>
          </cell>
          <cell r="K137" t="str">
            <v>1 ЯЩ - 10 РУЛ</v>
          </cell>
          <cell r="L137">
            <v>60.54</v>
          </cell>
          <cell r="M137" t="str">
            <v>EUR</v>
          </cell>
          <cell r="N137">
            <v>10</v>
          </cell>
          <cell r="O137" t="str">
            <v>нескладской / срок поставки 25 дн.</v>
          </cell>
          <cell r="R137" t="str">
            <v>EUR</v>
          </cell>
          <cell r="S137" t="str">
            <v>EB-Chronic Care Solutio</v>
          </cell>
          <cell r="T137" t="str">
            <v>5640-Immobilization</v>
          </cell>
          <cell r="V137" t="str">
            <v>82102U</v>
          </cell>
          <cell r="X137" t="str">
            <v>1 ЯЩ - 10 РУЛ</v>
          </cell>
          <cell r="Y137" t="str">
            <v xml:space="preserve">10 </v>
          </cell>
        </row>
        <row r="138">
          <cell r="A138">
            <v>7100011037</v>
          </cell>
          <cell r="B138" t="str">
            <v>YP206060037</v>
          </cell>
          <cell r="C138" t="str">
            <v>SOFTCAST</v>
          </cell>
          <cell r="D138" t="str">
            <v>82102B</v>
          </cell>
          <cell r="E138" t="str">
            <v>Иммобилизация</v>
          </cell>
          <cell r="F138" t="str">
            <v xml:space="preserve">Полужесткий иммобилизирующий полимерный бинт 3М™ Softcast™ </v>
          </cell>
          <cell r="G138" t="str">
            <v>Полужесткий иммобилизирующий полимерный бинт 3М™ Softcast™  5см х 3,6м  10 рул/кор (синий)</v>
          </cell>
          <cell r="H138" t="str">
            <v>82102B РУ № ФСЗ 2010/08818 Средства иммобилизирующие: Бинт полимерныйSoft Cast</v>
          </cell>
          <cell r="I138">
            <v>1</v>
          </cell>
          <cell r="J138" t="str">
            <v>ЯЩ</v>
          </cell>
          <cell r="K138" t="str">
            <v>1 ЯЩ - 10 РУЛ</v>
          </cell>
          <cell r="L138">
            <v>60.54</v>
          </cell>
          <cell r="M138" t="str">
            <v>EUR</v>
          </cell>
          <cell r="N138">
            <v>10</v>
          </cell>
          <cell r="O138" t="str">
            <v>нескладской / срок поставки 25 дн.</v>
          </cell>
          <cell r="R138" t="str">
            <v>EUR</v>
          </cell>
          <cell r="S138" t="str">
            <v>EB-Chronic Care Solutio</v>
          </cell>
          <cell r="T138" t="str">
            <v>5640-Immobilization</v>
          </cell>
          <cell r="V138" t="str">
            <v>82102B</v>
          </cell>
          <cell r="X138" t="str">
            <v>1 ЯЩ - 10 РУЛ</v>
          </cell>
          <cell r="Y138" t="str">
            <v xml:space="preserve">10 </v>
          </cell>
        </row>
        <row r="139">
          <cell r="A139">
            <v>7100011136</v>
          </cell>
          <cell r="B139" t="str">
            <v>YP206060102</v>
          </cell>
          <cell r="C139" t="str">
            <v>SOFTCAST</v>
          </cell>
          <cell r="D139" t="str">
            <v>82104R</v>
          </cell>
          <cell r="E139" t="str">
            <v>Иммобилизация</v>
          </cell>
          <cell r="F139" t="str">
            <v xml:space="preserve">Полужесткий иммобилизирующий полимерный бинт 3М™ Softcast™ </v>
          </cell>
          <cell r="G139" t="str">
            <v>Полужесткий иммобилизирующий полимерный бинт 3М™ Softcast™  10,1см х 3,6м   10 рул/кор (красный)</v>
          </cell>
          <cell r="H139" t="str">
            <v>82104R РУ № ФСЗ 2010/08818 Средства иммобилизирующие: Бинт полимерныйSoft Cast</v>
          </cell>
          <cell r="I139">
            <v>1</v>
          </cell>
          <cell r="J139" t="str">
            <v>ЯЩ</v>
          </cell>
          <cell r="K139" t="str">
            <v>1 ЯЩ - 10 РУЛ</v>
          </cell>
          <cell r="L139">
            <v>69.5</v>
          </cell>
          <cell r="M139" t="str">
            <v>EUR</v>
          </cell>
          <cell r="N139">
            <v>10</v>
          </cell>
          <cell r="O139" t="str">
            <v>нескладской / срок поставки 25 дн.</v>
          </cell>
          <cell r="R139" t="str">
            <v>EUR</v>
          </cell>
          <cell r="S139" t="str">
            <v>EB-Chronic Care Solutio</v>
          </cell>
          <cell r="T139" t="str">
            <v>5640-Immobilization</v>
          </cell>
          <cell r="V139" t="str">
            <v>82104R</v>
          </cell>
          <cell r="X139" t="str">
            <v>1 ЯЩ - 10 РУЛ</v>
          </cell>
          <cell r="Y139" t="str">
            <v xml:space="preserve">10 </v>
          </cell>
        </row>
        <row r="140">
          <cell r="A140">
            <v>7000002660</v>
          </cell>
          <cell r="B140">
            <v>70200677287</v>
          </cell>
          <cell r="C140" t="str">
            <v>CLIPPER</v>
          </cell>
          <cell r="D140">
            <v>9660</v>
          </cell>
          <cell r="E140" t="str">
            <v>Продукция для операционной</v>
          </cell>
          <cell r="F140" t="str">
            <v>Клипперы хирургические</v>
          </cell>
          <cell r="G140" t="str">
            <v>Сменная одноразовая насадка (лезвие) для клиппера с плавающей головкой  (модель 9661). 50шт/ящ</v>
          </cell>
          <cell r="H140" t="str">
            <v>9660 РУ №РЗН2016/4988 Клиппер хирургический атравматический 3М д/удал.волос с операционного поля с пр.: Насадки одноразовые</v>
          </cell>
          <cell r="I140">
            <v>1</v>
          </cell>
          <cell r="J140" t="str">
            <v>ЯЩ</v>
          </cell>
          <cell r="K140" t="str">
            <v>1 ЯЩ - 50 ШТ</v>
          </cell>
          <cell r="L140">
            <v>193.6</v>
          </cell>
          <cell r="M140" t="str">
            <v>EUR</v>
          </cell>
          <cell r="N140">
            <v>20</v>
          </cell>
          <cell r="O140" t="str">
            <v>складской</v>
          </cell>
          <cell r="R140" t="str">
            <v>EUR</v>
          </cell>
          <cell r="S140" t="str">
            <v>EB-Chronic Care Solutio</v>
          </cell>
          <cell r="T140" t="str">
            <v>5590-Peri-Operative</v>
          </cell>
          <cell r="V140">
            <v>9660</v>
          </cell>
          <cell r="X140" t="str">
            <v>1 ЯЩ - 50 ШТ</v>
          </cell>
          <cell r="Y140" t="str">
            <v xml:space="preserve">50 </v>
          </cell>
        </row>
        <row r="141">
          <cell r="A141">
            <v>7000002887</v>
          </cell>
          <cell r="B141">
            <v>70200750639</v>
          </cell>
          <cell r="C141" t="str">
            <v>CLIPPER</v>
          </cell>
          <cell r="D141">
            <v>9690</v>
          </cell>
          <cell r="E141" t="str">
            <v>Продукция для операционной</v>
          </cell>
          <cell r="F141" t="str">
            <v>Клипперы хирургические</v>
          </cell>
          <cell r="G141" t="str">
            <v>Сменная одноразовая насадка (лезвие) для стрижки волос при нейрохирургических процедурах к клипперу с плавающей головкой (модель 9661). 20 шт/ящ</v>
          </cell>
          <cell r="H141" t="str">
            <v>9690 РУ №РЗН2016/4988 Клиппер хирургический атравматический 3М д/удал.волос с операционного поля с пр.:Насадки одноразовые,м.9660</v>
          </cell>
          <cell r="I141">
            <v>1</v>
          </cell>
          <cell r="J141" t="str">
            <v>ЯЩ</v>
          </cell>
          <cell r="K141" t="str">
            <v>1 ЯЩ - 20 УПАК</v>
          </cell>
          <cell r="L141">
            <v>200.91</v>
          </cell>
          <cell r="M141" t="str">
            <v>EUR</v>
          </cell>
          <cell r="N141">
            <v>20</v>
          </cell>
          <cell r="O141" t="str">
            <v>нескладской / срок поставки 25 дн.</v>
          </cell>
          <cell r="R141" t="str">
            <v>EUR</v>
          </cell>
          <cell r="S141" t="str">
            <v>EB-Chronic Care Solutio</v>
          </cell>
          <cell r="T141" t="str">
            <v>5590-Peri-Operative</v>
          </cell>
          <cell r="V141">
            <v>9690</v>
          </cell>
          <cell r="X141" t="str">
            <v>1 ЯЩ - 20 УПАК</v>
          </cell>
          <cell r="Y141" t="str">
            <v xml:space="preserve">20 </v>
          </cell>
        </row>
        <row r="142">
          <cell r="A142">
            <v>7100064335</v>
          </cell>
          <cell r="B142">
            <v>70200787110</v>
          </cell>
          <cell r="C142" t="str">
            <v>CLIPPER</v>
          </cell>
          <cell r="D142" t="str">
            <v>9961L</v>
          </cell>
          <cell r="E142" t="str">
            <v>Продукция для операционной</v>
          </cell>
          <cell r="F142" t="str">
            <v>Клипперы хирургические</v>
          </cell>
          <cell r="G142" t="str">
            <v>9661L РУ №РЗН2016/4988 Клиппер хирургический для удаления волос с плавающей головкой, модель 9661L</v>
          </cell>
          <cell r="H142" t="str">
            <v>9661L РУ №РЗН2016/4988 Клиппер хирургический для удаления волос с
плавающей головкой, модель 9661L</v>
          </cell>
          <cell r="I142">
            <v>1</v>
          </cell>
          <cell r="J142" t="str">
            <v>ШТ</v>
          </cell>
          <cell r="K142" t="str">
            <v>-</v>
          </cell>
          <cell r="L142">
            <v>138</v>
          </cell>
          <cell r="M142" t="str">
            <v>EUR</v>
          </cell>
          <cell r="N142">
            <v>0</v>
          </cell>
          <cell r="O142" t="str">
            <v>складской</v>
          </cell>
          <cell r="R142" t="str">
            <v>EUR</v>
          </cell>
          <cell r="S142" t="str">
            <v>EB-Chronic Care Solutio</v>
          </cell>
          <cell r="T142" t="str">
            <v>5590-Peri-Operative</v>
          </cell>
          <cell r="V142" t="str">
            <v>9961L</v>
          </cell>
          <cell r="X142" t="str">
            <v>-</v>
          </cell>
          <cell r="Y142">
            <v>1</v>
          </cell>
        </row>
        <row r="143">
          <cell r="A143">
            <v>7100064482</v>
          </cell>
          <cell r="B143">
            <v>70200787201</v>
          </cell>
          <cell r="C143" t="str">
            <v>CLIPPER</v>
          </cell>
          <cell r="D143" t="str">
            <v>9667L-E</v>
          </cell>
          <cell r="E143" t="str">
            <v>Продукция для операционной</v>
          </cell>
          <cell r="F143" t="str">
            <v>Клипперы хирургические</v>
          </cell>
          <cell r="G143" t="str">
            <v>9667L-E Набор: Клиппер хирург. для удаления волос с плав.гол., модель 9661L, Заряд.уст-во для клиппера модели 9661L, модель 9668L</v>
          </cell>
          <cell r="H143" t="str">
            <v>9667L-E Набор: Клиппер хирург. для удаления волос с плав.гол., модель 9661L, Заряд.уст-во для клиппера модели 9661L, модель 9668L</v>
          </cell>
          <cell r="I143">
            <v>1</v>
          </cell>
          <cell r="J143" t="str">
            <v>ШТ</v>
          </cell>
          <cell r="K143" t="str">
            <v>-</v>
          </cell>
          <cell r="L143">
            <v>210</v>
          </cell>
          <cell r="M143" t="str">
            <v>EUR</v>
          </cell>
          <cell r="N143">
            <v>0</v>
          </cell>
          <cell r="O143" t="str">
            <v>складской</v>
          </cell>
          <cell r="R143" t="str">
            <v>EUR</v>
          </cell>
          <cell r="S143" t="str">
            <v>EB-Chronic Care Solutio</v>
          </cell>
          <cell r="T143" t="str">
            <v>5590-Peri-Operative</v>
          </cell>
          <cell r="V143" t="str">
            <v>9667L-E</v>
          </cell>
          <cell r="X143" t="str">
            <v>-</v>
          </cell>
          <cell r="Y143">
            <v>1</v>
          </cell>
        </row>
        <row r="144">
          <cell r="A144">
            <v>7100064484</v>
          </cell>
          <cell r="B144">
            <v>70200787227</v>
          </cell>
          <cell r="C144" t="str">
            <v>CLIPPER</v>
          </cell>
          <cell r="D144" t="str">
            <v>9668L</v>
          </cell>
          <cell r="E144" t="str">
            <v>Продукция для операционной</v>
          </cell>
          <cell r="F144" t="str">
            <v>Клипперы хирургические</v>
          </cell>
          <cell r="G144" t="str">
            <v>9668L Зарядное устройство для клиппера модели 9661L, модель 9668L</v>
          </cell>
          <cell r="H144" t="str">
            <v>9668L Зарядное устройство для клиппера модели 9661L, модель 9668L</v>
          </cell>
          <cell r="I144">
            <v>1</v>
          </cell>
          <cell r="J144" t="str">
            <v>ШТ</v>
          </cell>
          <cell r="K144" t="str">
            <v>-</v>
          </cell>
          <cell r="L144">
            <v>73.19</v>
          </cell>
          <cell r="M144" t="str">
            <v>EUR</v>
          </cell>
          <cell r="N144">
            <v>20</v>
          </cell>
          <cell r="O144" t="str">
            <v>нескладской / срок поставки 25 дн.</v>
          </cell>
          <cell r="R144" t="str">
            <v>EUR</v>
          </cell>
          <cell r="S144" t="str">
            <v>EB-Chronic Care Solutio</v>
          </cell>
          <cell r="T144" t="str">
            <v>5590-Peri-Operative</v>
          </cell>
          <cell r="V144" t="str">
            <v>9668L</v>
          </cell>
          <cell r="X144" t="str">
            <v>-</v>
          </cell>
          <cell r="Y144">
            <v>1</v>
          </cell>
        </row>
        <row r="145">
          <cell r="A145">
            <v>7100019505</v>
          </cell>
          <cell r="B145" t="str">
            <v>UU000677367</v>
          </cell>
          <cell r="C145" t="str">
            <v>CLIPPER</v>
          </cell>
          <cell r="D145" t="str">
            <v>KIT 9660</v>
          </cell>
          <cell r="E145" t="str">
            <v>Продукция для операционной</v>
          </cell>
          <cell r="F145" t="str">
            <v xml:space="preserve">Клипперы хирургические </v>
          </cell>
          <cell r="G145" t="str">
            <v>Сменная одноразовая насадка (лезвие) для клиппера с плавающей головкой  (артикул 4072). 200шт/набор</v>
          </cell>
          <cell r="H145" t="str">
            <v>9660 Бритва хирургическая атравматическая SURGICAL CLIPPER cпринадлежностями. Лезвия одноразовые для моделей с плавающей головкой</v>
          </cell>
          <cell r="I145">
            <v>1</v>
          </cell>
          <cell r="J145" t="str">
            <v>НАБОР</v>
          </cell>
          <cell r="K145" t="str">
            <v>-</v>
          </cell>
          <cell r="L145">
            <v>594.91999999999996</v>
          </cell>
          <cell r="M145" t="str">
            <v>EUR</v>
          </cell>
          <cell r="N145">
            <v>20</v>
          </cell>
          <cell r="O145" t="str">
            <v>нескладской / срок поставки 15 дн.</v>
          </cell>
          <cell r="R145" t="str">
            <v>EUR</v>
          </cell>
          <cell r="S145" t="str">
            <v>EB-Chronic Care Solutio</v>
          </cell>
          <cell r="T145" t="str">
            <v>5590-Peri-Operative</v>
          </cell>
          <cell r="V145" t="str">
            <v>KIT 9660</v>
          </cell>
          <cell r="X145" t="str">
            <v>-</v>
          </cell>
          <cell r="Y145">
            <v>1</v>
          </cell>
        </row>
        <row r="146">
          <cell r="A146">
            <v>7100139915</v>
          </cell>
          <cell r="B146" t="str">
            <v>UU008752808</v>
          </cell>
          <cell r="C146" t="str">
            <v>IOBAN</v>
          </cell>
          <cell r="D146">
            <v>6650</v>
          </cell>
          <cell r="E146" t="str">
            <v>Продукция для операционной</v>
          </cell>
          <cell r="F146" t="str">
            <v>Разрезаемые  антимикробные пленки Ioban</v>
          </cell>
          <cell r="G146" t="str">
            <v>6650 РУ№ФСЗ 2011/09345 Пленки хирургические Steri-Drape, Steri-Drape 2, Ioban 2: Разрезаемые антимикроб.хирургич.пленки Ioban 2</v>
          </cell>
          <cell r="H146" t="str">
            <v>6650 РУ№ФСЗ 2011/09345 Пленки хирургические Steri-Drape, Steri-Drape 2, Ioban 2: Разрезаемые антимикроб.хирургич.пленки Ioban 2</v>
          </cell>
          <cell r="I146">
            <v>1</v>
          </cell>
          <cell r="J146" t="str">
            <v>ЯЩ</v>
          </cell>
          <cell r="K146" t="str">
            <v>1 ЯЩ - 40 ШТ</v>
          </cell>
          <cell r="L146">
            <v>564.79999999999995</v>
          </cell>
          <cell r="M146" t="str">
            <v>EUR</v>
          </cell>
          <cell r="N146">
            <v>10</v>
          </cell>
          <cell r="O146" t="str">
            <v>складской</v>
          </cell>
          <cell r="R146" t="str">
            <v>EUR</v>
          </cell>
          <cell r="S146" t="str">
            <v>EB-Chronic Care Solutio</v>
          </cell>
          <cell r="T146" t="str">
            <v>5590-Peri-Operative</v>
          </cell>
          <cell r="V146">
            <v>6650</v>
          </cell>
          <cell r="X146" t="str">
            <v>1 ЯЩ - 40 ШТ</v>
          </cell>
          <cell r="Y146" t="str">
            <v xml:space="preserve">40 </v>
          </cell>
        </row>
        <row r="147">
          <cell r="A147">
            <v>7100139961</v>
          </cell>
          <cell r="B147" t="str">
            <v>UU008753566</v>
          </cell>
          <cell r="C147" t="str">
            <v>IOBAN</v>
          </cell>
          <cell r="D147">
            <v>6640</v>
          </cell>
          <cell r="E147" t="str">
            <v>Продукция для операционной</v>
          </cell>
          <cell r="F147" t="str">
            <v>Разрезаемые  антимикробные пленки Ioban</v>
          </cell>
          <cell r="G147" t="str">
            <v>6640 РУ№ФСЗ 2011/09345 Пленки хирургические Steri-Drape, Steri-Drape 2, Ioban 2: Разрезаемые антимикроб.хирургич.пленки Ioban 2</v>
          </cell>
          <cell r="H147" t="str">
            <v>6640 РУ№ФСЗ 2011/09345 Пленки хирургические Steri-Drape, Steri-Drape 2, Ioban 2: Разрезаемые антимикроб.хирургич.пленки Ioban 2</v>
          </cell>
          <cell r="I147">
            <v>1</v>
          </cell>
          <cell r="J147" t="str">
            <v>УПАК</v>
          </cell>
          <cell r="K147" t="str">
            <v>1 УПАК - 10 ШТ</v>
          </cell>
          <cell r="L147">
            <v>95.5</v>
          </cell>
          <cell r="M147" t="str">
            <v>EUR</v>
          </cell>
          <cell r="N147">
            <v>10</v>
          </cell>
          <cell r="O147" t="str">
            <v>складской</v>
          </cell>
          <cell r="R147" t="str">
            <v>EUR</v>
          </cell>
          <cell r="S147" t="str">
            <v>EB-Chronic Care Solutio</v>
          </cell>
          <cell r="T147" t="str">
            <v>5590-Peri-Operative</v>
          </cell>
          <cell r="V147">
            <v>6640</v>
          </cell>
          <cell r="X147" t="str">
            <v>1 УПАК - 10 ШТ</v>
          </cell>
          <cell r="Y147" t="str">
            <v xml:space="preserve"> 10</v>
          </cell>
        </row>
        <row r="148">
          <cell r="A148">
            <v>7100139965</v>
          </cell>
          <cell r="B148" t="str">
            <v>UU008753574</v>
          </cell>
          <cell r="C148" t="str">
            <v>IOBAN</v>
          </cell>
          <cell r="D148">
            <v>6648</v>
          </cell>
          <cell r="E148" t="str">
            <v>Продукция для операционной</v>
          </cell>
          <cell r="F148" t="str">
            <v>Разрезаемые  антимикробные пленки Ioban</v>
          </cell>
          <cell r="G148" t="str">
            <v>6648 РУ№ФСЗ 2011/09345 Пленки хирургические Steri-Drape, Steri-Drape 2, Ioban 2: Разрезаемые антимикроб.хирургич.пленки Ioban 2</v>
          </cell>
          <cell r="H148" t="str">
            <v>6648 РУ№ФСЗ 2011/09345 Пленки хирургические Steri-Drape, Steri-Drape 2, Ioban 2: Разрезаемые антимикроб.хирургич.пленки Ioban 2</v>
          </cell>
          <cell r="I148">
            <v>1</v>
          </cell>
          <cell r="J148" t="str">
            <v>УПАК</v>
          </cell>
          <cell r="K148" t="str">
            <v>1 УПАК - 10 ШТ</v>
          </cell>
          <cell r="L148">
            <v>188.7</v>
          </cell>
          <cell r="M148" t="str">
            <v>EUR</v>
          </cell>
          <cell r="N148">
            <v>10</v>
          </cell>
          <cell r="O148" t="str">
            <v>складской</v>
          </cell>
          <cell r="R148" t="str">
            <v>EUR</v>
          </cell>
          <cell r="S148" t="str">
            <v>EB-Chronic Care Solutio</v>
          </cell>
          <cell r="T148" t="str">
            <v>5590-Peri-Operative</v>
          </cell>
          <cell r="V148">
            <v>6648</v>
          </cell>
          <cell r="X148" t="str">
            <v>1 УПАК - 10 ШТ</v>
          </cell>
          <cell r="Y148" t="str">
            <v xml:space="preserve"> 10</v>
          </cell>
        </row>
        <row r="149">
          <cell r="A149">
            <v>7100139980</v>
          </cell>
          <cell r="B149" t="str">
            <v>UU008752790</v>
          </cell>
          <cell r="C149" t="str">
            <v>IOBAN</v>
          </cell>
          <cell r="D149">
            <v>6651</v>
          </cell>
          <cell r="E149" t="str">
            <v>Продукция для операционной</v>
          </cell>
          <cell r="F149" t="str">
            <v>Разрезаемые  антимикробные пленки Ioban</v>
          </cell>
          <cell r="G149" t="str">
            <v>6651 РУ№ФСЗ 2011/09345 Пленки хирургические Steri-Drape, Steri-Drape 2, Ioban 2: Разрезаемые антимикроб.хирургич.пленки Ioban 2</v>
          </cell>
          <cell r="H149" t="str">
            <v>6651 РУ№ФСЗ 2011/09345 Пленки хирургические Steri-Drape, Steri-Drape 2, Ioban 2: Разрезаемые антимикроб.хирургич.пленки Ioban 2</v>
          </cell>
          <cell r="I149">
            <v>1</v>
          </cell>
          <cell r="J149" t="str">
            <v>ЯЩ</v>
          </cell>
          <cell r="K149" t="str">
            <v>1 ЯЩ - 40 ШТ</v>
          </cell>
          <cell r="L149">
            <v>941.2</v>
          </cell>
          <cell r="M149" t="str">
            <v>EUR</v>
          </cell>
          <cell r="N149">
            <v>10</v>
          </cell>
          <cell r="O149" t="str">
            <v>складской</v>
          </cell>
          <cell r="R149" t="str">
            <v>EUR</v>
          </cell>
          <cell r="S149" t="str">
            <v>EB-Chronic Care Solutio</v>
          </cell>
          <cell r="T149" t="str">
            <v>5590-Peri-Operative</v>
          </cell>
          <cell r="V149">
            <v>6651</v>
          </cell>
          <cell r="X149" t="str">
            <v>1 ЯЩ - 40 ШТ</v>
          </cell>
          <cell r="Y149" t="str">
            <v xml:space="preserve">40 </v>
          </cell>
        </row>
        <row r="150">
          <cell r="A150">
            <v>7000030210</v>
          </cell>
          <cell r="B150">
            <v>70200720228</v>
          </cell>
          <cell r="C150" t="str">
            <v>IOBAN</v>
          </cell>
          <cell r="D150" t="str">
            <v>6640EZ</v>
          </cell>
          <cell r="E150" t="str">
            <v>Продукция для операционной</v>
          </cell>
          <cell r="F150" t="str">
            <v>Разрезаемые  антимикробные пленки Ioban EZ</v>
          </cell>
          <cell r="G150" t="str">
            <v xml:space="preserve">Разрезаемые  антимикробные пленки 3М™ Ioban™ 2 с йодом ("дышат"), размер разрезаемого клейкого поля 35см x 35см, 10шт/кор, 4 кор/ящ.  </v>
          </cell>
          <cell r="H150" t="str">
            <v>6640EZ РУ№ФСЗ 2011/09345 Пленки хирургические Steri-Drape, Steri-Drape2, Ioban 2: Разрезаемые антимикроб.хирургич.пленки Ioban 2</v>
          </cell>
          <cell r="I150">
            <v>4</v>
          </cell>
          <cell r="J150" t="str">
            <v>КОР</v>
          </cell>
          <cell r="K150" t="str">
            <v>1 КОР - 10 ШТ</v>
          </cell>
          <cell r="L150">
            <v>81.710000000000008</v>
          </cell>
          <cell r="M150" t="str">
            <v>EUR</v>
          </cell>
          <cell r="N150">
            <v>10</v>
          </cell>
          <cell r="O150" t="str">
            <v>складской</v>
          </cell>
          <cell r="R150" t="str">
            <v>EUR</v>
          </cell>
          <cell r="S150" t="str">
            <v>EB-Chronic Care Solutio</v>
          </cell>
          <cell r="T150" t="str">
            <v>5590-Peri-Operative</v>
          </cell>
          <cell r="V150" t="e">
            <v>#N/A</v>
          </cell>
          <cell r="X150" t="str">
            <v>1 КОР - 10 ШТ</v>
          </cell>
          <cell r="Y150" t="str">
            <v xml:space="preserve"> 10</v>
          </cell>
        </row>
        <row r="151">
          <cell r="A151">
            <v>7000030272</v>
          </cell>
          <cell r="B151">
            <v>70200747106</v>
          </cell>
          <cell r="C151" t="str">
            <v>IOBAN</v>
          </cell>
          <cell r="D151" t="str">
            <v>6661EZ</v>
          </cell>
          <cell r="E151" t="str">
            <v>Продукция для операционной</v>
          </cell>
          <cell r="F151" t="str">
            <v>Разрезаемые  антимикробные пленки Ioban EZ</v>
          </cell>
          <cell r="G151" t="str">
            <v>Разрезаемые  антимикробные пленки 3М™ Ioban™ 2 с йодом ("дышат"), размер разрезаемого клейкого поля 26см x 20см, 50шт/кор, 2 кор/ящ.</v>
          </cell>
          <cell r="H151" t="str">
            <v>6661EZ РУ№ФСЗ 2011/09345 Пленки хирургические Steri-Drape, Steri-Drape2, Ioban 2: Разрезаемые антимикроб.хирургич.пленки Ioban 2</v>
          </cell>
          <cell r="I151">
            <v>100</v>
          </cell>
          <cell r="J151" t="str">
            <v>ШТ</v>
          </cell>
          <cell r="K151" t="str">
            <v>-</v>
          </cell>
          <cell r="L151">
            <v>6.83</v>
          </cell>
          <cell r="M151" t="str">
            <v>EUR</v>
          </cell>
          <cell r="N151">
            <v>10</v>
          </cell>
          <cell r="O151" t="str">
            <v>нескладской / срок поставки 25 дн.</v>
          </cell>
          <cell r="R151" t="str">
            <v>EUR</v>
          </cell>
          <cell r="S151" t="str">
            <v>EB-Chronic Care Solutio</v>
          </cell>
          <cell r="T151" t="str">
            <v>5590-Peri-Operative</v>
          </cell>
          <cell r="V151" t="str">
            <v>6661EZ</v>
          </cell>
          <cell r="X151" t="str">
            <v>-</v>
          </cell>
          <cell r="Y151">
            <v>1</v>
          </cell>
        </row>
        <row r="152">
          <cell r="A152">
            <v>7100139947</v>
          </cell>
          <cell r="B152" t="str">
            <v>UU008754176</v>
          </cell>
          <cell r="C152" t="str">
            <v>IOBAN</v>
          </cell>
          <cell r="D152" t="str">
            <v>6651EZ</v>
          </cell>
          <cell r="E152" t="str">
            <v>Продукция для операционной</v>
          </cell>
          <cell r="F152" t="str">
            <v>Разрезаемые  антимикробные пленки Ioban EZ</v>
          </cell>
          <cell r="G152" t="str">
            <v>6651EZ РУ№ФСЗ 2011/09345 Пленки хирургические Steri-Drape, Steri-Drape 2, Ioban 2: Разрезаемые антимикроб.хирургич.пленки Ioban 2</v>
          </cell>
          <cell r="H152" t="str">
            <v>6651EZ РУ№ФСЗ 2011/09345 Пленки хирургические Steri-Drape, Steri-Drape 2, Ioban 2: Разрезаемые антимикроб.хирургич.пленки Ioban 2</v>
          </cell>
          <cell r="I152">
            <v>1</v>
          </cell>
          <cell r="J152" t="str">
            <v>КОР</v>
          </cell>
          <cell r="K152" t="str">
            <v>1 КОР - 10 ШТ</v>
          </cell>
          <cell r="L152">
            <v>235.3</v>
          </cell>
          <cell r="M152" t="str">
            <v>EUR</v>
          </cell>
          <cell r="N152">
            <v>10</v>
          </cell>
          <cell r="O152" t="str">
            <v>нескладской / срок поставки 23 дн.</v>
          </cell>
          <cell r="R152" t="str">
            <v>EUR</v>
          </cell>
          <cell r="S152" t="str">
            <v>EB-Chronic Care Solutio</v>
          </cell>
          <cell r="T152" t="str">
            <v>5590-Peri-Operative</v>
          </cell>
          <cell r="V152" t="str">
            <v>6651EZ</v>
          </cell>
          <cell r="X152" t="str">
            <v>1 КОР - 10 ШТ</v>
          </cell>
          <cell r="Y152" t="str">
            <v xml:space="preserve"> 10</v>
          </cell>
        </row>
        <row r="153">
          <cell r="A153">
            <v>7100139909</v>
          </cell>
          <cell r="B153" t="str">
            <v>UU008753590</v>
          </cell>
          <cell r="C153" t="str">
            <v>IOBAN</v>
          </cell>
          <cell r="D153" t="str">
            <v>6648EZ</v>
          </cell>
          <cell r="E153" t="str">
            <v>Продукция для операционной</v>
          </cell>
          <cell r="F153" t="str">
            <v>Разрезаемые  антимикробные пленки Ioban EZ</v>
          </cell>
          <cell r="G153" t="str">
            <v>6648EZ РУ№ФСЗ 2011/09345 Пленки хирургические Steri-Drape, Steri-Drape 2, Ioban 2: Разрезаемые антимикроб.хирургич.пленки Ioban 2</v>
          </cell>
          <cell r="H153" t="str">
            <v>6648EZ РУ№ФСЗ 2011/09345 Пленки хирургические Steri-Drape, Steri-Drape 2, Ioban 2: Разрезаемые антимикроб.хирургич.пленки Ioban 2</v>
          </cell>
          <cell r="I153">
            <v>1</v>
          </cell>
          <cell r="J153" t="str">
            <v>КОР</v>
          </cell>
          <cell r="K153" t="str">
            <v>1 КОР - 10 ШТ</v>
          </cell>
          <cell r="L153">
            <v>188.7</v>
          </cell>
          <cell r="M153" t="str">
            <v>EUR</v>
          </cell>
          <cell r="N153">
            <v>10</v>
          </cell>
          <cell r="O153" t="str">
            <v>нескладской / срок поставки 23 дн.</v>
          </cell>
          <cell r="R153" t="str">
            <v>EUR</v>
          </cell>
          <cell r="S153" t="str">
            <v>EB-Chronic Care Solutio</v>
          </cell>
          <cell r="T153" t="str">
            <v>5590-Peri-Operative</v>
          </cell>
          <cell r="V153" t="str">
            <v>6648EZ</v>
          </cell>
          <cell r="X153" t="str">
            <v>1 КОР - 10 ШТ</v>
          </cell>
          <cell r="Y153" t="str">
            <v xml:space="preserve"> 10</v>
          </cell>
        </row>
        <row r="154">
          <cell r="A154">
            <v>7100139910</v>
          </cell>
          <cell r="B154" t="str">
            <v>UU008754168</v>
          </cell>
          <cell r="C154" t="str">
            <v>IOBAN</v>
          </cell>
          <cell r="D154" t="str">
            <v>6650EZ</v>
          </cell>
          <cell r="E154" t="str">
            <v>Продукция для операционной</v>
          </cell>
          <cell r="F154" t="str">
            <v>Разрезаемые  антимикробные пленки Ioban EZ</v>
          </cell>
          <cell r="G154" t="str">
            <v>6650EZ РУ№ФСЗ 2011/09345 Пленки хирургические Steri-Drape, Steri-Drape 2, Ioban 2: Разрезаемые антимикроб.хирургич.пленки Ioban 2</v>
          </cell>
          <cell r="H154" t="str">
            <v>6650EZ РУ№ФСЗ 2011/09345 Пленки хирургические Steri-Drape, Steri-Drape 2, Ioban 2: Разрезаемые антимикроб.хирургич.пленки Ioban 2</v>
          </cell>
          <cell r="I154">
            <v>1</v>
          </cell>
          <cell r="J154" t="str">
            <v>КОР</v>
          </cell>
          <cell r="K154" t="str">
            <v>1 КОР - 10 ШТ</v>
          </cell>
          <cell r="L154">
            <v>141.19999999999999</v>
          </cell>
          <cell r="M154" t="str">
            <v>EUR</v>
          </cell>
          <cell r="N154">
            <v>10</v>
          </cell>
          <cell r="O154" t="str">
            <v>нескладской / срок поставки 23 дн.</v>
          </cell>
          <cell r="R154" t="str">
            <v>EUR</v>
          </cell>
          <cell r="S154" t="str">
            <v>EB-Chronic Care Solutio</v>
          </cell>
          <cell r="T154" t="str">
            <v>5590-Peri-Operative</v>
          </cell>
          <cell r="V154" t="str">
            <v>6650EZ</v>
          </cell>
          <cell r="X154" t="str">
            <v>1 КОР - 10 ШТ</v>
          </cell>
          <cell r="Y154" t="str">
            <v xml:space="preserve"> 10</v>
          </cell>
        </row>
        <row r="155">
          <cell r="A155">
            <v>7100089068</v>
          </cell>
          <cell r="B155">
            <v>70200472622</v>
          </cell>
          <cell r="C155" t="str">
            <v>STERI-DRAPE</v>
          </cell>
          <cell r="D155">
            <v>1013</v>
          </cell>
          <cell r="E155" t="str">
            <v>Продукция для операционной</v>
          </cell>
          <cell r="F155" t="str">
            <v>Дополнительная продукция</v>
          </cell>
          <cell r="G155" t="str">
            <v xml:space="preserve">Пленка для рентгеновского ЭОП. 165см х 106см,  10 шт/кор, 4кор/ящ                                                                </v>
          </cell>
          <cell r="H155" t="str">
            <v xml:space="preserve">1013. РУ № ФСЗ 2011/09345. Пленка для рентгеновского ЭОП. 165см х 106см,  10 шт/кор, 4кор/ящ                                                                </v>
          </cell>
          <cell r="I155">
            <v>4</v>
          </cell>
          <cell r="J155" t="str">
            <v>КОР</v>
          </cell>
          <cell r="K155" t="str">
            <v>1 КОР - 10 ШТ</v>
          </cell>
          <cell r="L155">
            <v>59.54</v>
          </cell>
          <cell r="M155" t="str">
            <v>EUR</v>
          </cell>
          <cell r="N155">
            <v>10</v>
          </cell>
          <cell r="O155" t="str">
            <v>нескладской / срок поставки 25 дн.</v>
          </cell>
          <cell r="R155" t="str">
            <v>EUR</v>
          </cell>
          <cell r="S155" t="str">
            <v>EB-Chronic Care Solutio</v>
          </cell>
          <cell r="T155" t="str">
            <v>5590-Peri-Operative</v>
          </cell>
          <cell r="V155">
            <v>1013</v>
          </cell>
          <cell r="X155" t="str">
            <v>1 КОР - 10 ШТ</v>
          </cell>
          <cell r="Y155" t="str">
            <v xml:space="preserve"> 10</v>
          </cell>
        </row>
        <row r="156">
          <cell r="A156">
            <v>7000010340</v>
          </cell>
          <cell r="B156" t="str">
            <v>XH003844269</v>
          </cell>
          <cell r="C156" t="str">
            <v>STERI-DRAPE</v>
          </cell>
          <cell r="D156">
            <v>2040</v>
          </cell>
          <cell r="E156" t="str">
            <v>Продукция для операционной</v>
          </cell>
          <cell r="F156" t="str">
            <v>Клейкие разрезаемые  хирургические пленки Steri-Drape 2</v>
          </cell>
          <cell r="G156" t="str">
            <v>Клейкие разрезаемые  хирургические пленки 3М™ Steri-Drape™ 2   ("дышат")  38 X 41 см,     28 X 41 см  10 шт/уп, 4уп/ящ</v>
          </cell>
          <cell r="H156" t="str">
            <v>2040 РУ № ФСЗ 2011/09345 Пленки хирургические Steri-Drape, Steri-Drape2, Ioban 2: Разрезаемые хирургические пленки Steri-Drape 2</v>
          </cell>
          <cell r="I156">
            <v>1</v>
          </cell>
          <cell r="J156" t="str">
            <v>ЯЩ</v>
          </cell>
          <cell r="K156" t="str">
            <v>1 ЯЩ - 40 ШТ</v>
          </cell>
          <cell r="L156">
            <v>143.82</v>
          </cell>
          <cell r="M156" t="str">
            <v>EUR</v>
          </cell>
          <cell r="N156">
            <v>10</v>
          </cell>
          <cell r="O156" t="str">
            <v>складской</v>
          </cell>
          <cell r="R156" t="str">
            <v>EUR</v>
          </cell>
          <cell r="S156" t="str">
            <v>EB-Chronic Care Solutio</v>
          </cell>
          <cell r="T156" t="str">
            <v>5590-Peri-Operative</v>
          </cell>
          <cell r="V156">
            <v>2040</v>
          </cell>
          <cell r="X156" t="str">
            <v>1 ЯЩ - 40 ШТ</v>
          </cell>
          <cell r="Y156" t="str">
            <v xml:space="preserve">40 </v>
          </cell>
        </row>
        <row r="157">
          <cell r="A157">
            <v>7000010342</v>
          </cell>
          <cell r="B157" t="str">
            <v>XH003844285</v>
          </cell>
          <cell r="C157" t="str">
            <v>STERI-DRAPE</v>
          </cell>
          <cell r="D157">
            <v>2051</v>
          </cell>
          <cell r="E157" t="str">
            <v>Продукция для операционной</v>
          </cell>
          <cell r="F157" t="str">
            <v>Клейкие разрезаемые  хирургические пленки Steri-Drape 2</v>
          </cell>
          <cell r="G157" t="str">
            <v>Клейкие разрезаемые  хирургические пленки 3М™ Steri-Drape™ 2  ("дышат")   90 X 85 см,     60 X 85 см   10 шт/уп, 4уп/ящ</v>
          </cell>
          <cell r="H157" t="str">
            <v>2051 РУ № ФСЗ 2011/09345 Пленки хирургические Steri-Drape, Steri-Drape2, Ioban 2: Разрезаемые хирургические пленки Steri-Drape 2</v>
          </cell>
          <cell r="I157">
            <v>1</v>
          </cell>
          <cell r="J157" t="str">
            <v>ЯЩ</v>
          </cell>
          <cell r="K157" t="str">
            <v>1 ЯЩ - 40 ШТ</v>
          </cell>
          <cell r="L157">
            <v>439.91999999999996</v>
          </cell>
          <cell r="M157" t="str">
            <v>EUR</v>
          </cell>
          <cell r="N157">
            <v>10</v>
          </cell>
          <cell r="O157" t="str">
            <v>нескладской / срок поставки 25 дн.</v>
          </cell>
          <cell r="R157" t="str">
            <v>EUR</v>
          </cell>
          <cell r="S157" t="str">
            <v>EB-Chronic Care Solutio</v>
          </cell>
          <cell r="T157" t="str">
            <v>5590-Peri-Operative</v>
          </cell>
          <cell r="V157">
            <v>2051</v>
          </cell>
          <cell r="X157" t="str">
            <v>1 ЯЩ - 40 ШТ</v>
          </cell>
          <cell r="Y157" t="str">
            <v xml:space="preserve">40 </v>
          </cell>
        </row>
        <row r="158">
          <cell r="A158">
            <v>7000039769</v>
          </cell>
          <cell r="B158" t="str">
            <v>XH003801129</v>
          </cell>
          <cell r="C158" t="str">
            <v>STERI-DRAPE</v>
          </cell>
          <cell r="D158">
            <v>2035</v>
          </cell>
          <cell r="E158" t="str">
            <v>Продукция для операционной</v>
          </cell>
          <cell r="F158" t="str">
            <v>Клейкие разрезаемые  хирургические пленки Steri-Drape 2</v>
          </cell>
          <cell r="G158" t="str">
            <v>Клейкие разрезаемые  хирургические пленки 3М™ Steri-Drape™ 2  ("дышат")   20 X 20 см,     10 X 20 см    10 шт/кор, 4кор/ящ</v>
          </cell>
          <cell r="H158" t="str">
            <v>2035  РУ № ФСЗ 2011/09345 Пленки хирургические Steri-Drape, Steri-Drape2, Ioban 2: Разрезаемые хирургические пленки Steri-Drape 2</v>
          </cell>
          <cell r="I158">
            <v>4</v>
          </cell>
          <cell r="J158" t="str">
            <v>КОР</v>
          </cell>
          <cell r="K158" t="str">
            <v>1 КОР - 10 ШТ</v>
          </cell>
          <cell r="L158">
            <v>25</v>
          </cell>
          <cell r="M158" t="str">
            <v>EUR</v>
          </cell>
          <cell r="N158">
            <v>10</v>
          </cell>
          <cell r="O158" t="str">
            <v>нескладской / срок поставки 25 дн.</v>
          </cell>
          <cell r="R158" t="str">
            <v>EUR</v>
          </cell>
          <cell r="S158" t="str">
            <v>EB-Chronic Care Solutio</v>
          </cell>
          <cell r="T158" t="str">
            <v>5590-Peri-Operative</v>
          </cell>
          <cell r="V158">
            <v>2035</v>
          </cell>
          <cell r="X158" t="str">
            <v>1 КОР - 10 ШТ</v>
          </cell>
          <cell r="Y158" t="str">
            <v xml:space="preserve"> 10</v>
          </cell>
        </row>
        <row r="159">
          <cell r="A159">
            <v>7000030167</v>
          </cell>
          <cell r="B159">
            <v>70200677345</v>
          </cell>
          <cell r="C159" t="str">
            <v>SURGICAL CLIPPER</v>
          </cell>
          <cell r="D159">
            <v>9668</v>
          </cell>
          <cell r="E159" t="str">
            <v>Продукция для операционной</v>
          </cell>
          <cell r="F159" t="str">
            <v xml:space="preserve">Клипперы хирургические </v>
          </cell>
          <cell r="G159" t="str">
            <v>9668РУ№РЗН2016/4988Клиппер хир.атравмат.3М д/уд. волос с оп.поля с пр.:
Зар.уст.д/клиппера (бритвы) м.9661. Шнур пит.в ком.1шт/ящ</v>
          </cell>
          <cell r="H159" t="str">
            <v>1013 РУ № ФСЗ 2011/09345 Пленки хирургические Steri-Drape, Steri-Drape
9668РУ№РЗН2016/4988Клиппер хир.атравмат.3М д/уд. волос с оп.поля с пр.:
Зар.уст.д/клиппера (бритвы) м.9661. Шнур пит.в ком.1шт/ящ</v>
          </cell>
          <cell r="I159">
            <v>1</v>
          </cell>
          <cell r="J159" t="str">
            <v>ЯЩ</v>
          </cell>
          <cell r="K159" t="str">
            <v>1 ЯЩ - 1 ШТ</v>
          </cell>
          <cell r="L159">
            <v>65.25</v>
          </cell>
          <cell r="M159" t="str">
            <v>EUR</v>
          </cell>
          <cell r="N159">
            <v>20</v>
          </cell>
          <cell r="O159" t="str">
            <v>нескладской / срок поставки 25 дн.</v>
          </cell>
          <cell r="R159" t="str">
            <v>EUR</v>
          </cell>
          <cell r="S159" t="str">
            <v>EB-Chronic Care Solutio</v>
          </cell>
          <cell r="T159" t="str">
            <v>5590-Peri-Operative</v>
          </cell>
          <cell r="V159" t="e">
            <v>#N/A</v>
          </cell>
          <cell r="X159" t="str">
            <v>1 ЯЩ - 1 ШТ</v>
          </cell>
          <cell r="Y159" t="str">
            <v xml:space="preserve">1 </v>
          </cell>
        </row>
        <row r="160">
          <cell r="A160">
            <v>7000002535</v>
          </cell>
          <cell r="B160">
            <v>70200503483</v>
          </cell>
          <cell r="C160" t="str">
            <v>ATTEST</v>
          </cell>
          <cell r="D160">
            <v>1262</v>
          </cell>
          <cell r="E160" t="str">
            <v>Стерилизация</v>
          </cell>
          <cell r="F160" t="str">
            <v>Продукция Attest™</v>
          </cell>
          <cell r="G160" t="str">
            <v>Биологические индикаторы Attestтм для контроля процесса паровой стерилизации, 100 шт/кор</v>
          </cell>
          <cell r="H160" t="str">
            <v>1262 РУ № ФСЗ 2011/10991 Индикаторы биологические для контроля качествастерилизации: Биолог-е индикаторы Attest д/паровой стер-и</v>
          </cell>
          <cell r="I160">
            <v>1</v>
          </cell>
          <cell r="J160" t="str">
            <v>КОР</v>
          </cell>
          <cell r="K160" t="str">
            <v>1 КОР - 100 ШТ</v>
          </cell>
          <cell r="L160">
            <v>127.94000000000001</v>
          </cell>
          <cell r="M160" t="str">
            <v>EUR</v>
          </cell>
          <cell r="N160">
            <v>10</v>
          </cell>
          <cell r="O160" t="str">
            <v>складской</v>
          </cell>
          <cell r="R160" t="str">
            <v>EUR</v>
          </cell>
          <cell r="S160" t="str">
            <v>EB-Chronic Care Solutio</v>
          </cell>
          <cell r="T160" t="str">
            <v>5600-Sterilization &amp; Monitoring</v>
          </cell>
          <cell r="V160">
            <v>1262</v>
          </cell>
          <cell r="X160" t="str">
            <v>1 КОР - 100 ШТ</v>
          </cell>
          <cell r="Y160" t="str">
            <v xml:space="preserve">100 </v>
          </cell>
        </row>
        <row r="161">
          <cell r="A161">
            <v>7000002546</v>
          </cell>
          <cell r="B161">
            <v>70200536962</v>
          </cell>
          <cell r="C161" t="str">
            <v>ATTEST</v>
          </cell>
          <cell r="D161">
            <v>1264</v>
          </cell>
          <cell r="E161" t="str">
            <v>Стерилизация</v>
          </cell>
          <cell r="F161" t="str">
            <v>Продукция Attest™</v>
          </cell>
          <cell r="G161" t="str">
            <v>Биологические индикаторы Attestтм для контроля процесса этиленоксидной стерилизации, 100 шт/кор</v>
          </cell>
          <cell r="H161" t="str">
            <v>1264 РУ № ФСЗ 2011/10991 Индикаторы биологические д/контроля качествастерилизации: Биол-е индикаторы Attest д/этилен-оксид.стер-и</v>
          </cell>
          <cell r="I161">
            <v>1</v>
          </cell>
          <cell r="J161" t="str">
            <v>УПАК</v>
          </cell>
          <cell r="K161" t="str">
            <v>1 УПАК - 100 ШТ</v>
          </cell>
          <cell r="L161">
            <v>167.79000000000002</v>
          </cell>
          <cell r="M161" t="str">
            <v>EUR</v>
          </cell>
          <cell r="N161">
            <v>10</v>
          </cell>
          <cell r="O161" t="str">
            <v>складской</v>
          </cell>
          <cell r="R161" t="str">
            <v>EUR</v>
          </cell>
          <cell r="S161" t="str">
            <v>EB-Chronic Care Solutio</v>
          </cell>
          <cell r="T161" t="str">
            <v>5600-Sterilization &amp; Monitoring</v>
          </cell>
          <cell r="V161">
            <v>1264</v>
          </cell>
          <cell r="X161" t="str">
            <v>1 УПАК - 100 ШТ</v>
          </cell>
          <cell r="Y161" t="str">
            <v xml:space="preserve"> 100</v>
          </cell>
        </row>
        <row r="162">
          <cell r="A162">
            <v>7000002621</v>
          </cell>
          <cell r="B162">
            <v>70200586413</v>
          </cell>
          <cell r="C162" t="str">
            <v>ATTEST</v>
          </cell>
          <cell r="D162">
            <v>1291</v>
          </cell>
          <cell r="E162" t="str">
            <v>Стерилизация</v>
          </cell>
          <cell r="F162" t="str">
            <v>Продукция Attest™</v>
          </cell>
          <cell r="G162" t="str">
            <v>Биологические индикаторы быстрого чтения Attest™ RAPID READOUT (синий колпачок) для контроля стерилизации паром при темп. 132ºС в стерилизаторах с гравитац. методом откачки воздуха 50 шт/кор 4 кор/ящ</v>
          </cell>
          <cell r="H162" t="str">
            <v>1291 РУ№ФСЗ 2011/10991Инд.биол.д/к.кач.ст.:Биол.ин.быст.чт.Attest RapidReadout д/кон.стер.пар.при т.132°С в ст.с гр.мет.отк.возд.</v>
          </cell>
          <cell r="I162">
            <v>1</v>
          </cell>
          <cell r="J162" t="str">
            <v>ЯЩ</v>
          </cell>
          <cell r="K162" t="str">
            <v>1 ЯЩ - 200 ШТ</v>
          </cell>
          <cell r="L162">
            <v>442.85</v>
          </cell>
          <cell r="M162" t="str">
            <v>EUR</v>
          </cell>
          <cell r="N162">
            <v>10</v>
          </cell>
          <cell r="O162" t="str">
            <v>нескладской / срок поставки 25 дн.</v>
          </cell>
          <cell r="R162" t="str">
            <v>EUR</v>
          </cell>
          <cell r="S162" t="str">
            <v>EB-Chronic Care Solutio</v>
          </cell>
          <cell r="T162" t="str">
            <v>5600-Sterilization &amp; Monitoring</v>
          </cell>
          <cell r="V162">
            <v>1291</v>
          </cell>
          <cell r="X162" t="str">
            <v>1 ЯЩ - 200 ШТ</v>
          </cell>
          <cell r="Y162" t="str">
            <v>200</v>
          </cell>
        </row>
        <row r="163">
          <cell r="A163">
            <v>7000002632</v>
          </cell>
          <cell r="B163">
            <v>70200620527</v>
          </cell>
          <cell r="C163" t="str">
            <v>ATTEST</v>
          </cell>
          <cell r="D163">
            <v>1292</v>
          </cell>
          <cell r="E163" t="str">
            <v>Стерилизация</v>
          </cell>
          <cell r="F163" t="str">
            <v>Продукция Attest™</v>
          </cell>
          <cell r="G163" t="str">
            <v>Биологические индикаторы быстрого чтения Attest™ RAPID READOUT (коричневый колпачок) для контроля стерилизации паром при темп. 121ºС с гравитац. методом откачки воздуха и при темп. 132ºС с форвакуумн. методом 50 шт/кор 4 кор/ящ</v>
          </cell>
          <cell r="H163" t="str">
            <v>1292 РУ № ФСЗ 2011/10991 Индикатор биолог-й д/контроля кач-вастерилизации:Биолог-й индикатор базового чтения Attest Rapid Readout</v>
          </cell>
          <cell r="I163">
            <v>1</v>
          </cell>
          <cell r="J163" t="str">
            <v>ЯЩ</v>
          </cell>
          <cell r="K163" t="str">
            <v>1 ЯЩ - 200 ШТ</v>
          </cell>
          <cell r="L163">
            <v>442.85</v>
          </cell>
          <cell r="M163" t="str">
            <v>EUR</v>
          </cell>
          <cell r="N163">
            <v>10</v>
          </cell>
          <cell r="O163" t="str">
            <v>нескладской / срок поставки 25 дн.</v>
          </cell>
          <cell r="R163" t="str">
            <v>EUR</v>
          </cell>
          <cell r="S163" t="str">
            <v>EB-Chronic Care Solutio</v>
          </cell>
          <cell r="T163" t="str">
            <v>5600-Sterilization &amp; Monitoring</v>
          </cell>
          <cell r="V163">
            <v>1292</v>
          </cell>
          <cell r="X163" t="str">
            <v>1 ЯЩ - 200 ШТ</v>
          </cell>
          <cell r="Y163" t="str">
            <v>200</v>
          </cell>
        </row>
        <row r="164">
          <cell r="A164">
            <v>7000002715</v>
          </cell>
          <cell r="B164">
            <v>70200704602</v>
          </cell>
          <cell r="C164" t="str">
            <v>ATTEST</v>
          </cell>
          <cell r="D164">
            <v>1294</v>
          </cell>
          <cell r="E164" t="str">
            <v>Стерилизация</v>
          </cell>
          <cell r="F164" t="str">
            <v>Продукция Attest™</v>
          </cell>
          <cell r="G164" t="str">
            <v>Биологические индикаторы быстрого чтения Attest™ RAPID READOUT (зеленый колпачок) для этиленоксидной стерилизации 50 шт/кор 4 кор/ящ</v>
          </cell>
          <cell r="H164" t="str">
            <v>1294 РУ№ФСЗ2011/10991 Инд-ы биол-е д/контр. кач-ва стер.: Биол-е индик.быстрого чтения Attest Rapid Readout д/этил.-оксид. стер-и</v>
          </cell>
          <cell r="I164">
            <v>1</v>
          </cell>
          <cell r="J164" t="str">
            <v>ЯЩ</v>
          </cell>
          <cell r="K164" t="str">
            <v>1 ЯЩ - 200 ШТ</v>
          </cell>
          <cell r="L164">
            <v>480.27</v>
          </cell>
          <cell r="M164" t="str">
            <v>EUR</v>
          </cell>
          <cell r="N164">
            <v>10</v>
          </cell>
          <cell r="O164" t="str">
            <v>нескладской / срок поставки 25 дн.</v>
          </cell>
          <cell r="R164" t="str">
            <v>EUR</v>
          </cell>
          <cell r="S164" t="str">
            <v>EB-Chronic Care Solutio</v>
          </cell>
          <cell r="T164" t="str">
            <v>5600-Sterilization &amp; Monitoring</v>
          </cell>
          <cell r="V164">
            <v>1294</v>
          </cell>
          <cell r="X164" t="str">
            <v>1 ЯЩ - 200 ШТ</v>
          </cell>
          <cell r="Y164" t="str">
            <v>200</v>
          </cell>
        </row>
        <row r="165">
          <cell r="A165">
            <v>7000053811</v>
          </cell>
          <cell r="B165">
            <v>70200750589</v>
          </cell>
          <cell r="C165" t="str">
            <v>ATTEST</v>
          </cell>
          <cell r="D165" t="str">
            <v>1262-S</v>
          </cell>
          <cell r="E165" t="str">
            <v>Стерилизация</v>
          </cell>
          <cell r="F165" t="str">
            <v>Продукция Attest™</v>
          </cell>
          <cell r="G165" t="str">
            <v xml:space="preserve">Биологические индикаторы Attestтм для контроля процесса паровой стерилизации, 300 шт/кор. Для промышленного и фармацевтического применения </v>
          </cell>
          <cell r="H165" t="str">
            <v>1262-S Индикаторы биологические для контроля качества стерилизации:Биологические индикаторы Attest для паровой стерилизации</v>
          </cell>
          <cell r="I165">
            <v>600</v>
          </cell>
          <cell r="J165" t="str">
            <v>ШТ</v>
          </cell>
          <cell r="K165" t="str">
            <v>-</v>
          </cell>
          <cell r="L165">
            <v>1.53</v>
          </cell>
          <cell r="M165" t="str">
            <v>EUR</v>
          </cell>
          <cell r="N165">
            <v>20</v>
          </cell>
          <cell r="O165" t="str">
            <v>нескладской / срок поставки 25 дн.</v>
          </cell>
          <cell r="R165" t="str">
            <v>EUR</v>
          </cell>
          <cell r="S165" t="str">
            <v>EB-Chronic Care Solutio</v>
          </cell>
          <cell r="T165" t="str">
            <v>5600-Sterilization &amp; Monitoring</v>
          </cell>
          <cell r="V165" t="str">
            <v>1262-S</v>
          </cell>
          <cell r="X165" t="str">
            <v>-</v>
          </cell>
          <cell r="Y165">
            <v>1</v>
          </cell>
        </row>
        <row r="166">
          <cell r="A166">
            <v>7100006183</v>
          </cell>
          <cell r="B166">
            <v>70200559170</v>
          </cell>
          <cell r="C166" t="str">
            <v>ATTEST</v>
          </cell>
          <cell r="D166">
            <v>118</v>
          </cell>
          <cell r="E166" t="str">
            <v>Стерилизация</v>
          </cell>
          <cell r="F166" t="str">
            <v>Продукция Attest™</v>
          </cell>
          <cell r="G166" t="str">
            <v>Инкубатор для биологических индикаторов  Attest™ для паровой стерилизации</v>
          </cell>
          <cell r="H166" t="str">
            <v>118 РУ№ФСЗ 2011/11111 Инкубаторы  д/биологических индикаторов: Инкубаторд/биологических индикаторов Attest д/паровой стерилизации</v>
          </cell>
          <cell r="I166">
            <v>1</v>
          </cell>
          <cell r="J166" t="str">
            <v>ШТ</v>
          </cell>
          <cell r="K166" t="str">
            <v>-</v>
          </cell>
          <cell r="L166">
            <v>546.31000000000006</v>
          </cell>
          <cell r="M166" t="str">
            <v>EUR</v>
          </cell>
          <cell r="N166">
            <v>0</v>
          </cell>
          <cell r="O166" t="str">
            <v>нескладской / срок поставки 25 дн.</v>
          </cell>
          <cell r="R166" t="str">
            <v>EUR</v>
          </cell>
          <cell r="S166" t="str">
            <v>EB-Chronic Care Solutio</v>
          </cell>
          <cell r="T166" t="str">
            <v>5600-Sterilization &amp; Monitoring</v>
          </cell>
          <cell r="V166">
            <v>118</v>
          </cell>
          <cell r="X166" t="str">
            <v>-</v>
          </cell>
          <cell r="Y166">
            <v>1</v>
          </cell>
        </row>
        <row r="167">
          <cell r="A167">
            <v>7100048565</v>
          </cell>
          <cell r="B167">
            <v>70200486507</v>
          </cell>
          <cell r="C167" t="str">
            <v>ATTEST</v>
          </cell>
          <cell r="D167">
            <v>129</v>
          </cell>
          <cell r="E167" t="str">
            <v>Стерилизация</v>
          </cell>
          <cell r="F167" t="str">
            <v>Продукция Attest™</v>
          </cell>
          <cell r="G167" t="str">
            <v>Инкубатор для биологических индикаторов  Attest™ для газовой стерилизации</v>
          </cell>
          <cell r="H167" t="str">
            <v>129 РУ№ФСЗ 2011/11111 Инкубаторы  д/биологических индикаторов: Инкубаторд/биологических индикаторов Attest д/газовой стерилизации</v>
          </cell>
          <cell r="I167">
            <v>1</v>
          </cell>
          <cell r="J167" t="str">
            <v>ШТ</v>
          </cell>
          <cell r="K167" t="str">
            <v>-</v>
          </cell>
          <cell r="L167">
            <v>1860.8200000000002</v>
          </cell>
          <cell r="M167" t="str">
            <v>EUR</v>
          </cell>
          <cell r="N167">
            <v>0</v>
          </cell>
          <cell r="O167" t="str">
            <v>нескладской / срок поставки 67 дн.</v>
          </cell>
          <cell r="R167" t="str">
            <v>EUR</v>
          </cell>
          <cell r="S167" t="str">
            <v>EB-Chronic Care Solutio</v>
          </cell>
          <cell r="T167" t="str">
            <v>5600-Sterilization &amp; Monitoring</v>
          </cell>
          <cell r="V167">
            <v>129</v>
          </cell>
          <cell r="X167" t="str">
            <v>-</v>
          </cell>
          <cell r="Y167">
            <v>1</v>
          </cell>
        </row>
        <row r="168">
          <cell r="A168">
            <v>7000002636</v>
          </cell>
          <cell r="B168">
            <v>70200648569</v>
          </cell>
          <cell r="C168" t="str">
            <v>COMPLY</v>
          </cell>
          <cell r="D168">
            <v>1251</v>
          </cell>
          <cell r="E168" t="str">
            <v>Стерилизация</v>
          </cell>
          <cell r="F168" t="str">
            <v>Продукция Comply™ - химические индикаторы</v>
          </cell>
          <cell r="G168" t="str">
            <v>Индикаторная полоска Comply™ для этиленоксидной стерилизации 240 шт/кор, 4 кор/ящ</v>
          </cell>
          <cell r="H168" t="str">
            <v>1251 РУ № ФСЗ 2011/11248 Индикаторы химические Comply для контроляпроцесса стерилизации:Индикаторная полоска Comply</v>
          </cell>
          <cell r="I168">
            <v>1</v>
          </cell>
          <cell r="J168" t="str">
            <v>ЯЩ</v>
          </cell>
          <cell r="K168" t="str">
            <v>1 ЯЩ - 1920 ШТ</v>
          </cell>
          <cell r="L168">
            <v>120.39000000000001</v>
          </cell>
          <cell r="M168" t="str">
            <v>EUR</v>
          </cell>
          <cell r="N168">
            <v>10</v>
          </cell>
          <cell r="O168" t="str">
            <v>складской</v>
          </cell>
          <cell r="R168" t="str">
            <v>EUR</v>
          </cell>
          <cell r="S168" t="str">
            <v>EB-Chronic Care Solutio</v>
          </cell>
          <cell r="T168" t="str">
            <v>5600-Sterilization &amp; Monitoring</v>
          </cell>
          <cell r="V168">
            <v>1251</v>
          </cell>
          <cell r="X168" t="str">
            <v>1 ЯЩ - 1920 ШТ</v>
          </cell>
          <cell r="Y168" t="str">
            <v>1920</v>
          </cell>
        </row>
        <row r="169">
          <cell r="A169">
            <v>7000002707</v>
          </cell>
          <cell r="B169">
            <v>70200702697</v>
          </cell>
          <cell r="C169" t="str">
            <v>COMPLY</v>
          </cell>
          <cell r="D169" t="str">
            <v>1243A</v>
          </cell>
          <cell r="E169" t="str">
            <v>Стерилизация</v>
          </cell>
          <cell r="F169" t="str">
            <v>Продукция Comply™ - химические индикаторы</v>
          </cell>
          <cell r="G169" t="str">
            <v>Химический индикатор (интегратор) для паровой стерилизации Comply™ SteriGage™ класс 5, 500 шт/кор, 2 кор/ящ</v>
          </cell>
          <cell r="H169" t="str">
            <v>1243А РУ №ФСЗ 2011/09162 Инд.хим.д/контроля процесса стер.:  Химическийиндикатор (интегратор) Comply SteriGage 1243A (вид 181260)</v>
          </cell>
          <cell r="I169">
            <v>1</v>
          </cell>
          <cell r="J169" t="str">
            <v>ЯЩ</v>
          </cell>
          <cell r="K169" t="str">
            <v>1 ЯЩ - 1000 ШТ</v>
          </cell>
          <cell r="L169">
            <v>130.04000000000002</v>
          </cell>
          <cell r="M169" t="str">
            <v>EUR</v>
          </cell>
          <cell r="N169">
            <v>10</v>
          </cell>
          <cell r="O169" t="str">
            <v>складской</v>
          </cell>
          <cell r="R169" t="str">
            <v>EUR</v>
          </cell>
          <cell r="S169" t="str">
            <v>EB-Chronic Care Solutio</v>
          </cell>
          <cell r="T169" t="str">
            <v>5600-Sterilization &amp; Monitoring</v>
          </cell>
          <cell r="V169" t="str">
            <v>1243A</v>
          </cell>
          <cell r="X169" t="str">
            <v>1 ЯЩ - 1000 ШТ</v>
          </cell>
          <cell r="Y169" t="str">
            <v>1000</v>
          </cell>
        </row>
        <row r="170">
          <cell r="A170">
            <v>7000002930</v>
          </cell>
          <cell r="B170">
            <v>70200760729</v>
          </cell>
          <cell r="C170" t="str">
            <v>COMPLY</v>
          </cell>
          <cell r="D170" t="str">
            <v>00135LF</v>
          </cell>
          <cell r="E170" t="str">
            <v>Стерилизация</v>
          </cell>
          <cell r="F170" t="str">
            <v>Продукция Comply™ - химические индикаторы</v>
          </cell>
          <cell r="G170" t="str">
            <v>Тест-пакет Comply™ типа Боуи-Дик с листом раннего обнаружения (6 шт/кор, 5 кор/ящ)</v>
          </cell>
          <cell r="H170" t="str">
            <v>00135LF РУ №ФСЗ 2011/09162 Инд-ы хим.д/контроля процессастер.:Тест-пакет Comply типа Боуи-Дик с листом раннего обнар.(вид333520)</v>
          </cell>
          <cell r="I170">
            <v>1</v>
          </cell>
          <cell r="J170" t="str">
            <v>ЯЩ</v>
          </cell>
          <cell r="K170" t="str">
            <v>1 ЯЩ - 30 ШТ</v>
          </cell>
          <cell r="L170">
            <v>104.37</v>
          </cell>
          <cell r="M170" t="str">
            <v>EUR</v>
          </cell>
          <cell r="N170">
            <v>10</v>
          </cell>
          <cell r="O170" t="str">
            <v>нескладской / срок поставки 25 дн.</v>
          </cell>
          <cell r="R170" t="str">
            <v>EUR</v>
          </cell>
          <cell r="S170" t="str">
            <v>EB-Chronic Care Solutio</v>
          </cell>
          <cell r="T170" t="str">
            <v>5600-Sterilization &amp; Monitoring</v>
          </cell>
          <cell r="V170" t="str">
            <v>00135LF</v>
          </cell>
          <cell r="X170" t="str">
            <v>1 ЯЩ - 30 ШТ</v>
          </cell>
          <cell r="Y170" t="str">
            <v xml:space="preserve">30 </v>
          </cell>
        </row>
        <row r="171">
          <cell r="A171">
            <v>7000138228</v>
          </cell>
          <cell r="B171" t="str">
            <v>CT060934644</v>
          </cell>
          <cell r="C171" t="str">
            <v>COMPLY</v>
          </cell>
          <cell r="D171" t="str">
            <v>1322-12</v>
          </cell>
          <cell r="E171" t="str">
            <v>Стерилизация</v>
          </cell>
          <cell r="F171" t="str">
            <v>Продукция Comply™ - химические индикаторы</v>
          </cell>
          <cell r="G171" t="str">
            <v>Лента индикаторная для контроля паровой стерилизации Comply™ 1,2 см х 55 м, 42 рул/кор</v>
          </cell>
          <cell r="H171" t="str">
            <v>1322-12 РУ № ФСЗ 2008/01520 Лента индикаторная для контроля паровойстерилизации: Comply Steam Indicator Таре</v>
          </cell>
          <cell r="I171">
            <v>1</v>
          </cell>
          <cell r="J171" t="str">
            <v>ЯЩ</v>
          </cell>
          <cell r="K171" t="str">
            <v>1 ЯЩ - 42 РУЛ</v>
          </cell>
          <cell r="L171">
            <v>145.09</v>
          </cell>
          <cell r="M171" t="str">
            <v>EUR</v>
          </cell>
          <cell r="N171">
            <v>10</v>
          </cell>
          <cell r="O171" t="str">
            <v>нескладской / срок поставки 25 дн.</v>
          </cell>
          <cell r="R171" t="str">
            <v>EUR</v>
          </cell>
          <cell r="S171" t="str">
            <v>EB-Chronic Care Solutio</v>
          </cell>
          <cell r="T171" t="str">
            <v>5600-Sterilization &amp; Monitoring</v>
          </cell>
          <cell r="V171" t="str">
            <v>1322-12</v>
          </cell>
          <cell r="X171" t="str">
            <v>1 ЯЩ - 42 РУЛ</v>
          </cell>
          <cell r="Y171" t="str">
            <v xml:space="preserve">42 </v>
          </cell>
        </row>
        <row r="172">
          <cell r="A172">
            <v>7000138229</v>
          </cell>
          <cell r="B172" t="str">
            <v>CT060934651</v>
          </cell>
          <cell r="C172" t="str">
            <v>COMPLY</v>
          </cell>
          <cell r="D172" t="str">
            <v>1322-18</v>
          </cell>
          <cell r="E172" t="str">
            <v>Стерилизация</v>
          </cell>
          <cell r="F172" t="str">
            <v>Продукция Comply™ - химические индикаторы</v>
          </cell>
          <cell r="G172" t="str">
            <v>Лента индикаторная для контроля паровой стерилизации Comply™ 18 мм х 55 м, 28 рул/кор</v>
          </cell>
          <cell r="H172" t="str">
            <v>1322-18 РУ № ФСЗ 2008/01520 Лента индикаторная для контроля паровойстерилизации: Comply Steam Indicator Таре</v>
          </cell>
          <cell r="I172">
            <v>1</v>
          </cell>
          <cell r="J172" t="str">
            <v>ЯЩ</v>
          </cell>
          <cell r="K172" t="str">
            <v>1 ЯЩ - 1540 М</v>
          </cell>
          <cell r="L172">
            <v>120.91</v>
          </cell>
          <cell r="M172" t="str">
            <v>EUR</v>
          </cell>
          <cell r="N172">
            <v>10</v>
          </cell>
          <cell r="O172" t="str">
            <v>нескладской / срок поставки 25 дн.</v>
          </cell>
          <cell r="R172" t="str">
            <v>EUR</v>
          </cell>
          <cell r="S172" t="str">
            <v>EB-Chronic Care Solutio</v>
          </cell>
          <cell r="T172" t="str">
            <v>5600-Sterilization &amp; Monitoring</v>
          </cell>
          <cell r="V172" t="str">
            <v>1322-18</v>
          </cell>
          <cell r="X172" t="str">
            <v>1 ЯЩ - 1540 М</v>
          </cell>
          <cell r="Y172" t="str">
            <v>154</v>
          </cell>
        </row>
        <row r="173">
          <cell r="A173">
            <v>7000002813</v>
          </cell>
          <cell r="B173">
            <v>70200742503</v>
          </cell>
          <cell r="C173" t="str">
            <v>STERI-VAC</v>
          </cell>
          <cell r="D173" t="str">
            <v>M52</v>
          </cell>
          <cell r="E173" t="str">
            <v>Стерилизация</v>
          </cell>
          <cell r="F173" t="str">
            <v>Диспенсер для индикаторных лент</v>
          </cell>
          <cell r="G173" t="str">
            <v>М52 Диспенсер для индикаторных лент с таббером</v>
          </cell>
          <cell r="H173" t="str">
            <v>М52 Диспенсер для индикаторных лент с таббером</v>
          </cell>
          <cell r="I173">
            <v>1</v>
          </cell>
          <cell r="J173" t="str">
            <v>ШТ</v>
          </cell>
          <cell r="K173" t="str">
            <v>-</v>
          </cell>
          <cell r="L173">
            <v>153.49</v>
          </cell>
          <cell r="M173" t="str">
            <v>EUR</v>
          </cell>
          <cell r="N173">
            <v>20</v>
          </cell>
          <cell r="O173" t="str">
            <v>нескладской / срок поставки 67 дн.</v>
          </cell>
          <cell r="R173" t="str">
            <v>EUR</v>
          </cell>
          <cell r="S173" t="str">
            <v>EB-Chronic Care Solutio</v>
          </cell>
          <cell r="T173" t="str">
            <v>5600-Sterilization &amp; Monitoring</v>
          </cell>
          <cell r="V173" t="str">
            <v>M52</v>
          </cell>
          <cell r="X173" t="str">
            <v>-</v>
          </cell>
          <cell r="Y173">
            <v>1</v>
          </cell>
        </row>
        <row r="174">
          <cell r="A174">
            <v>7100042033</v>
          </cell>
          <cell r="B174">
            <v>70200783770</v>
          </cell>
          <cell r="C174" t="str">
            <v>STERI-VAC</v>
          </cell>
          <cell r="D174" t="str">
            <v>4-100</v>
          </cell>
          <cell r="E174" t="str">
            <v>Стерилизация</v>
          </cell>
          <cell r="F174" t="str">
            <v>Комплектующие</v>
          </cell>
          <cell r="G174" t="str">
            <v>4-100, 100-граммовые картриджи Steri-Gas, коробка 12 шт.</v>
          </cell>
          <cell r="H174" t="str">
            <v>4-100 РУ № РЗН 2014/2043 Стерилизатор газовый Стери-Вак (Steri-Vac):4-100 Картриджи Steri-Gas 5XL (12 шт.)</v>
          </cell>
          <cell r="I174">
            <v>8</v>
          </cell>
          <cell r="J174" t="str">
            <v>КОР</v>
          </cell>
          <cell r="K174" t="str">
            <v>1 КОР - 12 ШТ</v>
          </cell>
          <cell r="L174">
            <v>183.62</v>
          </cell>
          <cell r="M174" t="str">
            <v>EUR</v>
          </cell>
          <cell r="N174">
            <v>20</v>
          </cell>
          <cell r="O174" t="str">
            <v>нескладской / срок поставки 17 дн.</v>
          </cell>
          <cell r="R174" t="str">
            <v>EUR</v>
          </cell>
          <cell r="S174" t="str">
            <v>EB-Chronic Care Solutio</v>
          </cell>
          <cell r="T174" t="str">
            <v>5600-Sterilization &amp; Monitoring</v>
          </cell>
          <cell r="V174" t="str">
            <v>4-100</v>
          </cell>
          <cell r="X174" t="str">
            <v>1 КОР - 12 ШТ</v>
          </cell>
          <cell r="Y174" t="str">
            <v xml:space="preserve"> 12</v>
          </cell>
        </row>
        <row r="175">
          <cell r="A175">
            <v>7100042035</v>
          </cell>
          <cell r="B175">
            <v>70200783838</v>
          </cell>
          <cell r="C175" t="str">
            <v>STERI-VAC</v>
          </cell>
          <cell r="D175" t="str">
            <v>8-170</v>
          </cell>
          <cell r="E175" t="str">
            <v>Стерилизация</v>
          </cell>
          <cell r="F175" t="str">
            <v>Комплектующие</v>
          </cell>
          <cell r="G175" t="str">
            <v>8-170, 170-граммовые картриджи Steri-Gas, коробка 12 шт.</v>
          </cell>
          <cell r="H175" t="str">
            <v>8-170 РУ № РЗН 2014/2043 Стерилизатор газовый Стери-Вак (Steri-Vac):8-170 Картриджи Steri-Gas 8XL (12 шт.)</v>
          </cell>
          <cell r="I175">
            <v>8</v>
          </cell>
          <cell r="J175" t="str">
            <v>КОР</v>
          </cell>
          <cell r="K175" t="str">
            <v>1 КОР - 12 ШТ</v>
          </cell>
          <cell r="L175">
            <v>262.2</v>
          </cell>
          <cell r="M175" t="str">
            <v>EUR</v>
          </cell>
          <cell r="N175">
            <v>20</v>
          </cell>
          <cell r="O175" t="str">
            <v>нескладской / срок поставки 17 дн.</v>
          </cell>
          <cell r="R175" t="str">
            <v>EUR</v>
          </cell>
          <cell r="S175" t="str">
            <v>EB-Chronic Care Solutio</v>
          </cell>
          <cell r="T175" t="str">
            <v>5600-Sterilization &amp; Monitoring</v>
          </cell>
          <cell r="V175" t="str">
            <v>8-170</v>
          </cell>
          <cell r="X175" t="str">
            <v>1 КОР - 12 ШТ</v>
          </cell>
          <cell r="Y175" t="str">
            <v xml:space="preserve"> 12</v>
          </cell>
        </row>
        <row r="176">
          <cell r="A176">
            <v>7100006940</v>
          </cell>
          <cell r="B176">
            <v>70200738048</v>
          </cell>
          <cell r="C176" t="str">
            <v>STERI-VAC</v>
          </cell>
          <cell r="D176" t="str">
            <v>50AE</v>
          </cell>
          <cell r="E176" t="str">
            <v>Стерилизация</v>
          </cell>
          <cell r="F176" t="str">
            <v>Оборудование</v>
          </cell>
          <cell r="G176" t="str">
            <v>50AE Абатор STERI-VAC, система утилизации ОЭ</v>
          </cell>
          <cell r="H176" t="str">
            <v>50AE РУ № РЗН 2014/2043 Стерилизатор газовый Стери-Вак (Steri-Vac): 50AE Абатор Дональдсона</v>
          </cell>
          <cell r="I176">
            <v>1</v>
          </cell>
          <cell r="J176" t="str">
            <v>ШТ</v>
          </cell>
          <cell r="K176" t="str">
            <v>-</v>
          </cell>
          <cell r="L176">
            <v>33989.840000000004</v>
          </cell>
          <cell r="M176" t="str">
            <v>EUR</v>
          </cell>
          <cell r="N176">
            <v>0</v>
          </cell>
          <cell r="O176" t="str">
            <v>нескладской / срок поставки 104 дн.</v>
          </cell>
          <cell r="R176" t="str">
            <v>EUR</v>
          </cell>
          <cell r="S176" t="str">
            <v>EB-Chronic Care Solutio</v>
          </cell>
          <cell r="T176" t="str">
            <v>5600-Sterilization &amp; Monitoring</v>
          </cell>
          <cell r="V176" t="str">
            <v>50AE</v>
          </cell>
          <cell r="X176" t="str">
            <v>-</v>
          </cell>
          <cell r="Y176">
            <v>1</v>
          </cell>
        </row>
        <row r="177">
          <cell r="A177">
            <v>7100044940</v>
          </cell>
          <cell r="B177">
            <v>70200771890</v>
          </cell>
          <cell r="C177" t="str">
            <v>STERI-VAC</v>
          </cell>
          <cell r="D177" t="str">
            <v>GS5-1D</v>
          </cell>
          <cell r="E177" t="str">
            <v>Стерилизация</v>
          </cell>
          <cell r="F177" t="str">
            <v>Оборудование</v>
          </cell>
          <cell r="G177" t="str">
            <v>НОВИНКА Cтерилизатор-аэратор Стери-Вак (Steri-Vac) серии GS, модель GS5 - 1D, объем камеры 136 литров, 1 дверь</v>
          </cell>
          <cell r="H177" t="str">
            <v>GS5-1D, РЗН 2019/8517, от 17.06.2019 Cтерилизатор-аэратор Стери-Вак
(Steri-Vac) серии GS, модель GS5 - 1D, с одной дверью</v>
          </cell>
          <cell r="I177">
            <v>1</v>
          </cell>
          <cell r="J177" t="str">
            <v>ШТ</v>
          </cell>
          <cell r="K177" t="str">
            <v>-</v>
          </cell>
          <cell r="L177">
            <v>54197.180000000008</v>
          </cell>
          <cell r="M177" t="str">
            <v>EUR</v>
          </cell>
          <cell r="N177">
            <v>0</v>
          </cell>
          <cell r="O177" t="str">
            <v>нескладской / срок поставки 106 дн.</v>
          </cell>
          <cell r="R177" t="str">
            <v>EUR</v>
          </cell>
          <cell r="S177" t="str">
            <v>EB-Chronic Care Solutio</v>
          </cell>
          <cell r="T177" t="str">
            <v>5600-Sterilization &amp; Monitoring</v>
          </cell>
          <cell r="V177" t="str">
            <v>GS5-1D</v>
          </cell>
          <cell r="X177" t="str">
            <v>-</v>
          </cell>
          <cell r="Y177">
            <v>1</v>
          </cell>
        </row>
        <row r="178">
          <cell r="A178">
            <v>7100044941</v>
          </cell>
          <cell r="B178">
            <v>70200771908</v>
          </cell>
          <cell r="C178" t="str">
            <v>STERI-VAC</v>
          </cell>
          <cell r="D178" t="str">
            <v>GS5-2D</v>
          </cell>
          <cell r="E178" t="str">
            <v>Стерилизация</v>
          </cell>
          <cell r="F178" t="str">
            <v>Оборудование</v>
          </cell>
          <cell r="G178" t="str">
            <v>НОВИНКА Cтерилизатор-аэратор Стери-Вак (Steri-Vac) серии GS, модель GS5 - 2D,  объем камеры 136 литров, 2 двери</v>
          </cell>
          <cell r="H178" t="str">
            <v>GS5-2D, РЗН 2019/8517, от 17.06.2019 Cтерилизатор-аэратор Стери-Вак
(Steri-Vac) серии GS, модель GS5 - 2D, с двумя дверями</v>
          </cell>
          <cell r="I178">
            <v>1</v>
          </cell>
          <cell r="J178" t="str">
            <v>ШТ</v>
          </cell>
          <cell r="K178" t="str">
            <v>-</v>
          </cell>
          <cell r="L178">
            <v>62326.759999999995</v>
          </cell>
          <cell r="M178" t="str">
            <v>EUR</v>
          </cell>
          <cell r="N178">
            <v>0</v>
          </cell>
          <cell r="O178" t="str">
            <v>нескладской / срок поставки 106 дн.</v>
          </cell>
          <cell r="R178" t="str">
            <v>EUR</v>
          </cell>
          <cell r="S178" t="str">
            <v>EB-Chronic Care Solutio</v>
          </cell>
          <cell r="T178" t="str">
            <v>5600-Sterilization &amp; Monitoring</v>
          </cell>
          <cell r="V178" t="str">
            <v>GS5-2D</v>
          </cell>
          <cell r="X178" t="str">
            <v>-</v>
          </cell>
          <cell r="Y178">
            <v>1</v>
          </cell>
        </row>
        <row r="179">
          <cell r="A179">
            <v>7100044942</v>
          </cell>
          <cell r="B179">
            <v>70200771916</v>
          </cell>
          <cell r="C179" t="str">
            <v>STERI-VAC</v>
          </cell>
          <cell r="D179" t="str">
            <v>GS8-1D</v>
          </cell>
          <cell r="E179" t="str">
            <v>Стерилизация</v>
          </cell>
          <cell r="F179" t="str">
            <v>Оборудование</v>
          </cell>
          <cell r="G179" t="str">
            <v>НОВИНКА Cтерилизатор-аэратор Стери-Вак (Steri-Vac) серии GS, модель GS8 - 1D,  объем камеры 224 литра, 1 дверь</v>
          </cell>
          <cell r="H179" t="str">
            <v>GS8-1D, РЗН 2019/8517, от 17.06.2019 Cтерилизатор-аэратор Стери-Вак
(Steri-Vac) серии GS, модель GS8 - 1D, с одной дверью</v>
          </cell>
          <cell r="I179">
            <v>1</v>
          </cell>
          <cell r="J179" t="str">
            <v>ШТ</v>
          </cell>
          <cell r="K179" t="str">
            <v>-</v>
          </cell>
          <cell r="L179">
            <v>68788.73000000001</v>
          </cell>
          <cell r="M179" t="str">
            <v>EUR</v>
          </cell>
          <cell r="N179">
            <v>0</v>
          </cell>
          <cell r="O179" t="str">
            <v>нескладской / срок поставки 106 дн.</v>
          </cell>
          <cell r="R179" t="str">
            <v>EUR</v>
          </cell>
          <cell r="S179" t="str">
            <v>EB-Chronic Care Solutio</v>
          </cell>
          <cell r="T179" t="str">
            <v>5600-Sterilization &amp; Monitoring</v>
          </cell>
          <cell r="V179" t="str">
            <v>GS8-1D</v>
          </cell>
          <cell r="X179" t="str">
            <v>-</v>
          </cell>
          <cell r="Y179">
            <v>1</v>
          </cell>
        </row>
        <row r="180">
          <cell r="A180">
            <v>7100044943</v>
          </cell>
          <cell r="B180">
            <v>70200771924</v>
          </cell>
          <cell r="C180" t="str">
            <v>STERI-VAC</v>
          </cell>
          <cell r="D180" t="str">
            <v>GS8-2D</v>
          </cell>
          <cell r="E180" t="str">
            <v>Стерилизация</v>
          </cell>
          <cell r="F180" t="str">
            <v>Оборудование</v>
          </cell>
          <cell r="G180" t="str">
            <v>НОВИНКА Cтерилизатор-аэратор Стери-Вак (Steri-Vac) серии GS, модель GS8 - 2D, объем камеры 224 литра, 2 двери</v>
          </cell>
          <cell r="H180" t="str">
            <v>GS8-2D, РЗН 2019/8517, от 17.06.2019 Cтерилизатор-аэратор Стери-Вак
(Steri-Vac) серии GS, модель GS8 - 2D, с двумя дверями</v>
          </cell>
          <cell r="I180">
            <v>1</v>
          </cell>
          <cell r="J180" t="str">
            <v>ШТ</v>
          </cell>
          <cell r="K180" t="str">
            <v>-</v>
          </cell>
          <cell r="L180">
            <v>79211.26999999999</v>
          </cell>
          <cell r="M180" t="str">
            <v>EUR</v>
          </cell>
          <cell r="N180">
            <v>0</v>
          </cell>
          <cell r="O180" t="str">
            <v>нескладской / срок поставки 106 дн.</v>
          </cell>
          <cell r="R180" t="str">
            <v>EUR</v>
          </cell>
          <cell r="S180" t="str">
            <v>EB-Chronic Care Solutio</v>
          </cell>
          <cell r="T180" t="str">
            <v>5600-Sterilization &amp; Monitoring</v>
          </cell>
          <cell r="V180" t="str">
            <v>GS8-2D</v>
          </cell>
          <cell r="X180" t="str">
            <v>-</v>
          </cell>
          <cell r="Y180">
            <v>1</v>
          </cell>
        </row>
        <row r="181">
          <cell r="A181">
            <v>7000128632</v>
          </cell>
          <cell r="B181">
            <v>70200747783</v>
          </cell>
          <cell r="C181" t="str">
            <v>RED DOT</v>
          </cell>
          <cell r="D181" t="str">
            <v>2269T</v>
          </cell>
          <cell r="E181" t="str">
            <v>Диагностика и мониторинг</v>
          </cell>
          <cell r="F181" t="str">
            <v xml:space="preserve">Одноразовые электроды Red Dot™ </v>
          </cell>
          <cell r="G181" t="str">
            <v>Новинка ! Электроды для новорожденных, с интегрированными цветными проводами (30 шт/кор)</v>
          </cell>
          <cell r="H181" t="str">
            <v>2269T РУ № ФСЗ 2010/07777 Электроды одноразовые Red Dot для ЭКГ:Одноразовые электроды Red Dot для новорожденных</v>
          </cell>
          <cell r="I181">
            <v>1</v>
          </cell>
          <cell r="J181" t="str">
            <v>КОР</v>
          </cell>
          <cell r="K181" t="str">
            <v>1 КОР - 30 ШТ</v>
          </cell>
          <cell r="L181">
            <v>44.1</v>
          </cell>
          <cell r="M181" t="str">
            <v>EUR</v>
          </cell>
          <cell r="N181">
            <v>0</v>
          </cell>
          <cell r="O181" t="str">
            <v>нескладской / срок поставки 25 дн.</v>
          </cell>
          <cell r="R181" t="str">
            <v>EUR</v>
          </cell>
          <cell r="S181" t="str">
            <v>EB-Chronic Care Solutio</v>
          </cell>
          <cell r="T181" t="str">
            <v>5570-Securement</v>
          </cell>
          <cell r="V181" t="str">
            <v>2269T</v>
          </cell>
          <cell r="X181" t="str">
            <v>1 КОР - 30 ШТ</v>
          </cell>
          <cell r="Y181" t="str">
            <v xml:space="preserve"> 30</v>
          </cell>
        </row>
        <row r="182">
          <cell r="A182">
            <v>7000128637</v>
          </cell>
          <cell r="B182">
            <v>70200748567</v>
          </cell>
          <cell r="C182" t="str">
            <v>RED DOT</v>
          </cell>
          <cell r="D182" t="str">
            <v>2670-5</v>
          </cell>
          <cell r="E182" t="str">
            <v>Диагностика и мониторинг</v>
          </cell>
          <cell r="F182" t="str">
            <v xml:space="preserve">Одноразовые электроды Red Dot™ </v>
          </cell>
          <cell r="G182" t="str">
            <v>Электроды для мониторинга на мягкой тканевой основе с возможностью однократной смены места прикрепления, рентгенопрозрачные (5 шт/кор, 200 кор/ящ, 1000 шт/ящ)</v>
          </cell>
          <cell r="H182" t="str">
            <v>2670-5 РУ № ФСЗ 2010/07777 Электроды одноразовые Red Dot для ЭКГ:Одноразовые электроды Red Dot для мониторирования</v>
          </cell>
          <cell r="I182">
            <v>1</v>
          </cell>
          <cell r="J182" t="str">
            <v>ЯЩ</v>
          </cell>
          <cell r="K182" t="str">
            <v>1 ЯЩ - 1000 ШТ</v>
          </cell>
          <cell r="L182">
            <v>222.54000000000002</v>
          </cell>
          <cell r="M182" t="str">
            <v>EUR</v>
          </cell>
          <cell r="N182">
            <v>20</v>
          </cell>
          <cell r="O182" t="str">
            <v>нескладской / срок поставки 25 дн.</v>
          </cell>
          <cell r="R182" t="str">
            <v>EUR</v>
          </cell>
          <cell r="S182" t="str">
            <v>EB-Chronic Care Solutio</v>
          </cell>
          <cell r="T182" t="str">
            <v>5570-Securement</v>
          </cell>
          <cell r="V182" t="str">
            <v>2670-5</v>
          </cell>
          <cell r="X182" t="str">
            <v>1 ЯЩ - 1000 ШТ</v>
          </cell>
          <cell r="Y182" t="str">
            <v>100</v>
          </cell>
        </row>
        <row r="183">
          <cell r="A183">
            <v>7000128643</v>
          </cell>
          <cell r="B183">
            <v>70200749839</v>
          </cell>
          <cell r="C183" t="str">
            <v>RED DOT</v>
          </cell>
          <cell r="D183" t="str">
            <v>2248-50</v>
          </cell>
          <cell r="E183" t="str">
            <v>Диагностика и мониторинг</v>
          </cell>
          <cell r="F183" t="str">
            <v xml:space="preserve">Одноразовые электроды Red Dot™ </v>
          </cell>
          <cell r="G183" t="str">
            <v>Электроды на основе Micropore™ с твердым гелем, педиатрические, не рентгенопрозрачные (50 шт/уп)</v>
          </cell>
          <cell r="H183" t="str">
            <v>2248-50 РУ № ФСЗ 2010/07777 Электроды одноразовые Red Dot для ЭКГ:Одноразовые электроды Red Dot для мониторирования</v>
          </cell>
          <cell r="I183">
            <v>20</v>
          </cell>
          <cell r="J183" t="str">
            <v>УПАК</v>
          </cell>
          <cell r="K183" t="str">
            <v>1 УПАК - 50 ШТ</v>
          </cell>
          <cell r="L183">
            <v>12.3</v>
          </cell>
          <cell r="M183" t="str">
            <v>EUR</v>
          </cell>
          <cell r="N183">
            <v>20</v>
          </cell>
          <cell r="O183" t="str">
            <v>нескладской / срок поставки 25 дн.</v>
          </cell>
          <cell r="R183" t="str">
            <v>EUR</v>
          </cell>
          <cell r="S183" t="str">
            <v>EB-Chronic Care Solutio</v>
          </cell>
          <cell r="T183" t="str">
            <v>5570-Securement</v>
          </cell>
          <cell r="V183" t="str">
            <v>2248-50</v>
          </cell>
          <cell r="X183" t="str">
            <v>1 УПАК - 50 ШТ</v>
          </cell>
          <cell r="Y183" t="str">
            <v xml:space="preserve"> 50</v>
          </cell>
        </row>
        <row r="184">
          <cell r="A184">
            <v>7000128645</v>
          </cell>
          <cell r="B184">
            <v>70200749896</v>
          </cell>
          <cell r="C184" t="str">
            <v>RED DOT</v>
          </cell>
          <cell r="D184" t="str">
            <v>2271-50</v>
          </cell>
          <cell r="E184" t="str">
            <v>Диагностика и мониторинг</v>
          </cell>
          <cell r="F184" t="str">
            <v xml:space="preserve">Одноразовые электроды Red Dot™ </v>
          </cell>
          <cell r="G184" t="str">
            <v>Электроды для мониторинга на мягкой тканевой основе с твердым гелем, для пациентов с повышенным потоотделением, (50 шт/уп)</v>
          </cell>
          <cell r="H184" t="str">
            <v>2271-50 РУ № ФСЗ 2010/07777 Электроды одноразовые Red Dot для ЭКГ:Одноразовые электроды Red Dot для мониторирования</v>
          </cell>
          <cell r="I184">
            <v>1</v>
          </cell>
          <cell r="J184" t="str">
            <v>УПАК</v>
          </cell>
          <cell r="K184" t="str">
            <v>1 УПАК - 50 ШТ</v>
          </cell>
          <cell r="L184">
            <v>9.2099999999999991</v>
          </cell>
          <cell r="M184" t="str">
            <v>EUR</v>
          </cell>
          <cell r="N184">
            <v>20</v>
          </cell>
          <cell r="O184" t="str">
            <v>нескладской / срок поставки 25 дн.</v>
          </cell>
          <cell r="R184" t="str">
            <v>EUR</v>
          </cell>
          <cell r="S184" t="str">
            <v>EB-Chronic Care Solutio</v>
          </cell>
          <cell r="T184" t="str">
            <v>5570-Securement</v>
          </cell>
          <cell r="V184" t="str">
            <v>2271-50</v>
          </cell>
          <cell r="X184" t="str">
            <v>1 УПАК - 50 ШТ</v>
          </cell>
          <cell r="Y184" t="str">
            <v xml:space="preserve"> 50</v>
          </cell>
        </row>
        <row r="185">
          <cell r="A185">
            <v>7000128698</v>
          </cell>
          <cell r="B185">
            <v>70200757220</v>
          </cell>
          <cell r="C185" t="str">
            <v>RED DOT</v>
          </cell>
          <cell r="D185">
            <v>2560</v>
          </cell>
          <cell r="E185" t="str">
            <v>Диагностика и мониторинг</v>
          </cell>
          <cell r="F185" t="str">
            <v xml:space="preserve">Одноразовые электроды Red Dot™ </v>
          </cell>
          <cell r="G185" t="str">
            <v>Электроды с вязким гелем на пенистой основе для многоцелевого мониторинга (10 шт/лента, 5 лент/кор, 20 кор/ящ)</v>
          </cell>
          <cell r="H185" t="str">
            <v>2560 РУ № ФСЗ 2010/07777 Электроды одноразовые Red Dot для ЭКГ:Одноразовые электроды Red Dot для мониторирования</v>
          </cell>
          <cell r="I185">
            <v>1</v>
          </cell>
          <cell r="J185" t="str">
            <v>ЯЩ</v>
          </cell>
          <cell r="K185" t="str">
            <v>1 ЯЩ - 1000 ШТ</v>
          </cell>
          <cell r="L185">
            <v>137.09</v>
          </cell>
          <cell r="M185" t="str">
            <v>EUR</v>
          </cell>
          <cell r="N185">
            <v>20</v>
          </cell>
          <cell r="O185" t="str">
            <v>нескладской / срок поставки 25 дн.</v>
          </cell>
          <cell r="R185" t="str">
            <v>EUR</v>
          </cell>
          <cell r="S185" t="str">
            <v>EB-Chronic Care Solutio</v>
          </cell>
          <cell r="T185" t="str">
            <v>5570-Securement</v>
          </cell>
          <cell r="V185">
            <v>2560</v>
          </cell>
          <cell r="X185" t="str">
            <v>1 ЯЩ - 1000 ШТ</v>
          </cell>
          <cell r="Y185" t="str">
            <v>100</v>
          </cell>
        </row>
        <row r="186">
          <cell r="A186">
            <v>7100087538</v>
          </cell>
          <cell r="B186">
            <v>70200791815</v>
          </cell>
          <cell r="C186" t="str">
            <v>BAIR HUGGER</v>
          </cell>
          <cell r="D186">
            <v>90047</v>
          </cell>
          <cell r="E186" t="str">
            <v>Система обогрева</v>
          </cell>
          <cell r="F186" t="str">
            <v>Дополнительная продукция</v>
          </cell>
          <cell r="G186" t="str">
            <v>Фильтр к устройству Bair Hugger™ (серия  700) 0,2мкрн</v>
          </cell>
          <cell r="H186" t="str">
            <v>90047 РУ №ФСЗ 2012/11982 Устройство конвекционного типа Bair Hugger дляобогрева пациентов с принадлежностями: Фильтр д/модели 775</v>
          </cell>
          <cell r="I186">
            <v>1</v>
          </cell>
          <cell r="J186" t="str">
            <v>ШТ</v>
          </cell>
          <cell r="K186" t="str">
            <v>-</v>
          </cell>
          <cell r="L186">
            <v>156.07</v>
          </cell>
          <cell r="M186" t="str">
            <v>EUR</v>
          </cell>
          <cell r="N186">
            <v>20</v>
          </cell>
          <cell r="O186" t="str">
            <v>нескладской / срок поставки 25 дн.</v>
          </cell>
          <cell r="R186" t="str">
            <v>EUR</v>
          </cell>
          <cell r="S186" t="str">
            <v>EB-Chronic Care Solutio</v>
          </cell>
          <cell r="T186" t="str">
            <v>5590-Peri-Operative</v>
          </cell>
          <cell r="V186">
            <v>90047</v>
          </cell>
          <cell r="X186" t="str">
            <v>-</v>
          </cell>
          <cell r="Y186">
            <v>1</v>
          </cell>
        </row>
        <row r="187">
          <cell r="A187">
            <v>7100087613</v>
          </cell>
          <cell r="B187">
            <v>70200791823</v>
          </cell>
          <cell r="C187" t="str">
            <v>BAIR HUGGER</v>
          </cell>
          <cell r="D187">
            <v>90090</v>
          </cell>
          <cell r="E187" t="str">
            <v>Система обогрева</v>
          </cell>
          <cell r="F187" t="str">
            <v>Дополнительная продукция</v>
          </cell>
          <cell r="G187" t="str">
            <v>Каретка для перевозки устройства Bair Hugger™ (модели 750 и 775)</v>
          </cell>
          <cell r="H187" t="str">
            <v>90090 РУ №ФСЗ 2012/11982 Устр-во конвекционного типа Bair Huggerд/обогрева пациентов с пр.: Каретка д/перевоза устр. BAIR HUGGER</v>
          </cell>
          <cell r="I187">
            <v>1</v>
          </cell>
          <cell r="J187" t="str">
            <v>ШТ</v>
          </cell>
          <cell r="K187" t="str">
            <v>-</v>
          </cell>
          <cell r="L187">
            <v>229.43</v>
          </cell>
          <cell r="M187" t="str">
            <v>EUR</v>
          </cell>
          <cell r="N187">
            <v>20</v>
          </cell>
          <cell r="O187" t="str">
            <v>нескладской / срок поставки 25 дн.</v>
          </cell>
          <cell r="R187" t="str">
            <v>EUR</v>
          </cell>
          <cell r="S187" t="str">
            <v>EB-Chronic Care Solutio</v>
          </cell>
          <cell r="T187" t="str">
            <v>5590-Peri-Operative</v>
          </cell>
          <cell r="V187">
            <v>90090</v>
          </cell>
          <cell r="X187" t="str">
            <v>-</v>
          </cell>
          <cell r="Y187">
            <v>1</v>
          </cell>
        </row>
        <row r="188">
          <cell r="A188">
            <v>7100087559</v>
          </cell>
          <cell r="B188">
            <v>70200791161</v>
          </cell>
          <cell r="C188" t="str">
            <v>BAIR HUGGER</v>
          </cell>
          <cell r="D188">
            <v>57501</v>
          </cell>
          <cell r="E188" t="str">
            <v>Система обогрева</v>
          </cell>
          <cell r="F188" t="str">
            <v>Обогрев пациента</v>
          </cell>
          <cell r="G188" t="str">
            <v>Матрас термостабилизирующий для спинальной хирургии</v>
          </cell>
          <cell r="H188" t="str">
            <v>57501 РУ№ФСЗ2012/11959 Матрасы термостаб.к сист.конвекц.типа Bair Huggerд/обогрева пациента:Матрас термостаб., д/спинал.хирургии</v>
          </cell>
          <cell r="I188">
            <v>1</v>
          </cell>
          <cell r="J188" t="str">
            <v>ЯЩ</v>
          </cell>
          <cell r="K188" t="str">
            <v>1 ЯЩ - 5 ШТ</v>
          </cell>
          <cell r="L188">
            <v>139.82999999999998</v>
          </cell>
          <cell r="M188" t="str">
            <v>EUR</v>
          </cell>
          <cell r="N188">
            <v>10</v>
          </cell>
          <cell r="O188" t="str">
            <v>нескладской / срок поставки 25 дн.</v>
          </cell>
          <cell r="R188" t="str">
            <v>EUR</v>
          </cell>
          <cell r="S188" t="str">
            <v>EB-Chronic Care Solutio</v>
          </cell>
          <cell r="T188" t="str">
            <v>5590-Peri-Operative</v>
          </cell>
          <cell r="V188">
            <v>57501</v>
          </cell>
          <cell r="X188" t="str">
            <v>1 ЯЩ - 5 ШТ</v>
          </cell>
          <cell r="Y188" t="str">
            <v xml:space="preserve">5 </v>
          </cell>
        </row>
        <row r="189">
          <cell r="A189">
            <v>7100087560</v>
          </cell>
          <cell r="B189">
            <v>70200791195</v>
          </cell>
          <cell r="C189" t="str">
            <v>BAIR HUGGER</v>
          </cell>
          <cell r="D189">
            <v>63000</v>
          </cell>
          <cell r="E189" t="str">
            <v>Система обогрева</v>
          </cell>
          <cell r="F189" t="str">
            <v>Обогрев пациента</v>
          </cell>
          <cell r="G189" t="str">
            <v xml:space="preserve">Одеяло обогревающее стерильное для кардиохирургии  </v>
          </cell>
          <cell r="H189" t="str">
            <v>63000 РУ № ФСЗ 2012/11959 Одеяла обогр.к сист.конвекц.типа Bair Huggerд/обогр.пациента:Одеяло обогрев-е, стерил. д/кардиохирургии</v>
          </cell>
          <cell r="I189">
            <v>1</v>
          </cell>
          <cell r="J189" t="str">
            <v>ЯЩ</v>
          </cell>
          <cell r="K189" t="str">
            <v>1 ЯЩ - 5 ШТ</v>
          </cell>
          <cell r="L189">
            <v>115.35</v>
          </cell>
          <cell r="M189" t="str">
            <v>EUR</v>
          </cell>
          <cell r="N189">
            <v>10</v>
          </cell>
          <cell r="O189" t="str">
            <v>нескладской / срок поставки 25 дн.</v>
          </cell>
          <cell r="R189" t="str">
            <v>EUR</v>
          </cell>
          <cell r="S189" t="str">
            <v>EB-Chronic Care Solutio</v>
          </cell>
          <cell r="T189" t="str">
            <v>5590-Peri-Operative</v>
          </cell>
          <cell r="V189">
            <v>63000</v>
          </cell>
          <cell r="X189" t="str">
            <v>1 ЯЩ - 5 ШТ</v>
          </cell>
          <cell r="Y189" t="str">
            <v xml:space="preserve">5 </v>
          </cell>
        </row>
        <row r="190">
          <cell r="A190">
            <v>7100087562</v>
          </cell>
          <cell r="B190">
            <v>70200791229</v>
          </cell>
          <cell r="C190" t="str">
            <v>BAIR HUGGER</v>
          </cell>
          <cell r="D190" t="str">
            <v>64500BH</v>
          </cell>
          <cell r="E190" t="str">
            <v>Система обогрева</v>
          </cell>
          <cell r="F190" t="str">
            <v>Обогрев пациента</v>
          </cell>
          <cell r="G190" t="str">
            <v>Одеяло обогревающее стерильное с кардиохирургическим доступом</v>
          </cell>
          <cell r="H190" t="str">
            <v>64500 РУ № ФСЗ 2012/11959 Одеяла обогр.к сист.конвекц.типа Bair Huggerд/обогр.пациента:Одеяло обогрев.стер.с кардиох-ким доступом</v>
          </cell>
          <cell r="I190">
            <v>1</v>
          </cell>
          <cell r="J190" t="str">
            <v>ЯЩ</v>
          </cell>
          <cell r="K190" t="str">
            <v>1 ЯЩ - 5 ШТ</v>
          </cell>
          <cell r="L190">
            <v>147.87</v>
          </cell>
          <cell r="M190" t="str">
            <v>EUR</v>
          </cell>
          <cell r="N190">
            <v>10</v>
          </cell>
          <cell r="O190" t="str">
            <v>нескладской / срок поставки 25 дн.</v>
          </cell>
          <cell r="R190" t="str">
            <v>EUR</v>
          </cell>
          <cell r="S190" t="str">
            <v>EB-Chronic Care Solutio</v>
          </cell>
          <cell r="T190" t="str">
            <v>5590-Peri-Operative</v>
          </cell>
          <cell r="V190" t="str">
            <v>64500BH</v>
          </cell>
          <cell r="X190" t="str">
            <v>1 ЯЩ - 5 ШТ</v>
          </cell>
          <cell r="Y190" t="str">
            <v xml:space="preserve">5 </v>
          </cell>
        </row>
        <row r="191">
          <cell r="A191">
            <v>7100087600</v>
          </cell>
          <cell r="B191">
            <v>70200791039</v>
          </cell>
          <cell r="C191" t="str">
            <v>BAIR HUGGER</v>
          </cell>
          <cell r="D191">
            <v>31500</v>
          </cell>
          <cell r="E191" t="str">
            <v>Система обогрева</v>
          </cell>
          <cell r="F191" t="str">
            <v>Обогрев пациента</v>
          </cell>
          <cell r="G191" t="str">
            <v>Одеяло обогревающее с различными доступами</v>
          </cell>
          <cell r="H191" t="str">
            <v>31500 РУ № ФСЗ 2012/11959 Одеяла обогр.к сист.конвекц.типа Bair Huggerд/обогр.пациента:Одеяло обогревающее с различными доступами</v>
          </cell>
          <cell r="I191">
            <v>1</v>
          </cell>
          <cell r="J191" t="str">
            <v>ЯЩ</v>
          </cell>
          <cell r="K191" t="str">
            <v>1 ЯЩ - 10 ШТ</v>
          </cell>
          <cell r="L191">
            <v>65.92</v>
          </cell>
          <cell r="M191" t="str">
            <v>EUR</v>
          </cell>
          <cell r="N191">
            <v>10</v>
          </cell>
          <cell r="O191" t="str">
            <v>нескладской / срок поставки 59 дн.</v>
          </cell>
          <cell r="R191" t="str">
            <v>EUR</v>
          </cell>
          <cell r="S191" t="str">
            <v>EB-Chronic Care Solutio</v>
          </cell>
          <cell r="T191" t="str">
            <v>5590-Peri-Operative</v>
          </cell>
          <cell r="V191">
            <v>31500</v>
          </cell>
          <cell r="X191" t="str">
            <v>1 ЯЩ - 10 ШТ</v>
          </cell>
          <cell r="Y191" t="str">
            <v xml:space="preserve">10 </v>
          </cell>
        </row>
        <row r="192">
          <cell r="A192">
            <v>7100087605</v>
          </cell>
          <cell r="B192">
            <v>70200791054</v>
          </cell>
          <cell r="C192" t="str">
            <v>BAIR HUGGER</v>
          </cell>
          <cell r="D192">
            <v>52301</v>
          </cell>
          <cell r="E192" t="str">
            <v>Система обогрева</v>
          </cell>
          <cell r="F192" t="str">
            <v>Обогрев пациента</v>
          </cell>
          <cell r="G192" t="str">
            <v>Одеяло обогревающее для области выше пояса, размер 213 Х 91 см</v>
          </cell>
          <cell r="H192" t="str">
            <v>52301 РУ № ФСЗ 2012/11959 Одеяла обогр.к сист.конвекц.типа Bair Huggerд/обогр.пациента:Одеяло обогрев.д/обл.выше пояса - бол.р-р</v>
          </cell>
          <cell r="I192">
            <v>1</v>
          </cell>
          <cell r="J192" t="str">
            <v>ЯЩ</v>
          </cell>
          <cell r="K192" t="str">
            <v>1 ЯЩ - 10 ШТ</v>
          </cell>
          <cell r="L192">
            <v>135.51</v>
          </cell>
          <cell r="M192" t="str">
            <v>EUR</v>
          </cell>
          <cell r="N192">
            <v>10</v>
          </cell>
          <cell r="O192" t="str">
            <v>нескладской / срок поставки 27 дн.</v>
          </cell>
          <cell r="R192" t="str">
            <v>EUR</v>
          </cell>
          <cell r="S192" t="str">
            <v>EB-Chronic Care Solutio</v>
          </cell>
          <cell r="T192" t="str">
            <v>5590-Peri-Operative</v>
          </cell>
          <cell r="V192">
            <v>52301</v>
          </cell>
          <cell r="X192" t="str">
            <v>1 ЯЩ - 10 ШТ</v>
          </cell>
          <cell r="Y192" t="str">
            <v xml:space="preserve">10 </v>
          </cell>
        </row>
        <row r="193">
          <cell r="A193">
            <v>7100087609</v>
          </cell>
          <cell r="B193">
            <v>70200791153</v>
          </cell>
          <cell r="C193" t="str">
            <v>BAIR HUGGER</v>
          </cell>
          <cell r="D193">
            <v>57000</v>
          </cell>
          <cell r="E193" t="str">
            <v>Система обогрева</v>
          </cell>
          <cell r="F193" t="str">
            <v>Обогрев пациента</v>
          </cell>
          <cell r="G193" t="str">
            <v>Одеяло обогревающее с хирургическим доступом</v>
          </cell>
          <cell r="H193" t="str">
            <v>57000 РУ № ФСЗ 2012/11959 Одеяла обогр.к сист.конвекц.типа Bair Huggerд/обогр.пациента:Одеяло обогрев-е с хирургическим доступом</v>
          </cell>
          <cell r="I193">
            <v>1</v>
          </cell>
          <cell r="J193" t="str">
            <v>ЯЩ</v>
          </cell>
          <cell r="K193" t="str">
            <v>1 ЯЩ - 10 ШТ</v>
          </cell>
          <cell r="L193">
            <v>109.85999999999999</v>
          </cell>
          <cell r="M193" t="str">
            <v>EUR</v>
          </cell>
          <cell r="N193">
            <v>10</v>
          </cell>
          <cell r="O193" t="str">
            <v>нескладской / срок поставки 59 дн.</v>
          </cell>
          <cell r="R193" t="str">
            <v>EUR</v>
          </cell>
          <cell r="S193" t="str">
            <v>EB-Chronic Care Solutio</v>
          </cell>
          <cell r="T193" t="str">
            <v>5590-Peri-Operative</v>
          </cell>
          <cell r="V193">
            <v>57000</v>
          </cell>
          <cell r="X193" t="str">
            <v>1 ЯЩ - 10 ШТ</v>
          </cell>
          <cell r="Y193" t="str">
            <v xml:space="preserve">10 </v>
          </cell>
        </row>
        <row r="194">
          <cell r="A194">
            <v>7100087624</v>
          </cell>
          <cell r="B194">
            <v>70200791062</v>
          </cell>
          <cell r="C194" t="str">
            <v>BAIR HUGGER</v>
          </cell>
          <cell r="D194">
            <v>52500</v>
          </cell>
          <cell r="E194" t="str">
            <v>Система обогрева</v>
          </cell>
          <cell r="F194" t="str">
            <v>Обогрев пациента</v>
          </cell>
          <cell r="G194" t="str">
            <v>Одеяло обогревающее для области ниже пояса</v>
          </cell>
          <cell r="H194" t="str">
            <v>52500 РУ № ФСЗ 2012/11959 Одеяла обогр.к сист.конвекц.типа Bair Huggerд/обогр.пациента:Одеяло обогр.д/обл.ниже пояса, малого р-а</v>
          </cell>
          <cell r="I194">
            <v>1</v>
          </cell>
          <cell r="J194" t="str">
            <v>ЯЩ</v>
          </cell>
          <cell r="K194" t="str">
            <v>1 ЯЩ - 10 ШТ</v>
          </cell>
          <cell r="L194">
            <v>52.929999999999993</v>
          </cell>
          <cell r="M194" t="str">
            <v>EUR</v>
          </cell>
          <cell r="N194">
            <v>10</v>
          </cell>
          <cell r="O194" t="str">
            <v>нескладской / срок поставки 59 дн.</v>
          </cell>
          <cell r="R194" t="str">
            <v>EUR</v>
          </cell>
          <cell r="S194" t="str">
            <v>EB-Chronic Care Solutio</v>
          </cell>
          <cell r="T194" t="str">
            <v>5590-Peri-Operative</v>
          </cell>
          <cell r="V194">
            <v>52500</v>
          </cell>
          <cell r="X194" t="str">
            <v>1 ЯЩ - 10 ШТ</v>
          </cell>
          <cell r="Y194" t="str">
            <v xml:space="preserve">10 </v>
          </cell>
        </row>
        <row r="195">
          <cell r="A195">
            <v>7100087629</v>
          </cell>
          <cell r="B195">
            <v>70200791112</v>
          </cell>
          <cell r="C195" t="str">
            <v>BAIR HUGGER</v>
          </cell>
          <cell r="D195">
            <v>54500</v>
          </cell>
          <cell r="E195" t="str">
            <v>Система обогрева</v>
          </cell>
          <cell r="F195" t="str">
            <v>Обогрев пациента</v>
          </cell>
          <cell r="G195" t="str">
            <v>Матрас термостабилизирующий,  взрослый</v>
          </cell>
          <cell r="H195" t="str">
            <v>54500 РУ № ФСЗ 2012/11959 Матрасы термостаб-е к системам конвекц-го типаBair Hugger д/обогрева пациента: Матрас термостаб-й, взр.</v>
          </cell>
          <cell r="I195">
            <v>1</v>
          </cell>
          <cell r="J195" t="str">
            <v>ЯЩ</v>
          </cell>
          <cell r="K195" t="str">
            <v>1 ЯЩ - 10 ШТ</v>
          </cell>
          <cell r="L195">
            <v>144.51</v>
          </cell>
          <cell r="M195" t="str">
            <v>EUR</v>
          </cell>
          <cell r="N195">
            <v>10</v>
          </cell>
          <cell r="O195" t="str">
            <v>складской</v>
          </cell>
          <cell r="R195" t="str">
            <v>EUR</v>
          </cell>
          <cell r="S195" t="str">
            <v>EB-Chronic Care Solutio</v>
          </cell>
          <cell r="T195" t="str">
            <v>5590-Peri-Operative</v>
          </cell>
          <cell r="V195">
            <v>54500</v>
          </cell>
          <cell r="X195" t="str">
            <v>1 ЯЩ - 10 ШТ</v>
          </cell>
          <cell r="Y195" t="str">
            <v xml:space="preserve">10 </v>
          </cell>
        </row>
        <row r="196">
          <cell r="A196">
            <v>7100087630</v>
          </cell>
          <cell r="B196">
            <v>70200791120</v>
          </cell>
          <cell r="C196" t="str">
            <v>BAIR HUGGER</v>
          </cell>
          <cell r="D196">
            <v>55000</v>
          </cell>
          <cell r="E196" t="str">
            <v>Система обогрева</v>
          </cell>
          <cell r="F196" t="str">
            <v>Обогрев пациента</v>
          </cell>
          <cell r="G196" t="str">
            <v xml:space="preserve">Матрас термостабилизирующий детский, большой размер  </v>
          </cell>
          <cell r="H196" t="str">
            <v>55000 РУ № ФСЗ2012/11959 Матрасы термостаб.к сист.конвекц.типа BairHugger д/обогр.пац.:Матрас термостаб., дет.бол.р-р/мал.взр.р-р</v>
          </cell>
          <cell r="I196">
            <v>1</v>
          </cell>
          <cell r="J196" t="str">
            <v>ЯЩ</v>
          </cell>
          <cell r="K196" t="str">
            <v>1 ЯЩ - 10 ШТ</v>
          </cell>
          <cell r="L196">
            <v>184.57</v>
          </cell>
          <cell r="M196" t="str">
            <v>EUR</v>
          </cell>
          <cell r="N196">
            <v>10</v>
          </cell>
          <cell r="O196" t="str">
            <v>нескладской / срок поставки 25 дн.</v>
          </cell>
          <cell r="R196" t="str">
            <v>EUR</v>
          </cell>
          <cell r="S196" t="str">
            <v>EB-Chronic Care Solutio</v>
          </cell>
          <cell r="T196" t="str">
            <v>5590-Peri-Operative</v>
          </cell>
          <cell r="V196">
            <v>55000</v>
          </cell>
          <cell r="X196" t="str">
            <v>1 ЯЩ - 10 ШТ</v>
          </cell>
          <cell r="Y196" t="str">
            <v xml:space="preserve">10 </v>
          </cell>
        </row>
        <row r="197">
          <cell r="A197">
            <v>7100087632</v>
          </cell>
          <cell r="B197">
            <v>70200791138</v>
          </cell>
          <cell r="C197" t="str">
            <v>BAIR HUGGER</v>
          </cell>
          <cell r="D197">
            <v>55501</v>
          </cell>
          <cell r="E197" t="str">
            <v>Система обогрева</v>
          </cell>
          <cell r="F197" t="str">
            <v>Обогрев пациента</v>
          </cell>
          <cell r="G197" t="str">
            <v xml:space="preserve">Матрас термостабилизирующий, детский </v>
          </cell>
          <cell r="H197" t="str">
            <v>55501 РУ № ФСЗ 2012/11959 Матрасы термостаб.к системам конвекц.типа BairHugger д/обогрева пац.:Матрас термостаб., детский</v>
          </cell>
          <cell r="I197">
            <v>1</v>
          </cell>
          <cell r="J197" t="str">
            <v>ЯЩ</v>
          </cell>
          <cell r="K197" t="str">
            <v>1 ЯЩ - 10 ШТ</v>
          </cell>
          <cell r="L197">
            <v>138.43</v>
          </cell>
          <cell r="M197" t="str">
            <v>EUR</v>
          </cell>
          <cell r="N197">
            <v>10</v>
          </cell>
          <cell r="O197" t="str">
            <v>нескладской / срок поставки 25 дн.</v>
          </cell>
          <cell r="R197" t="str">
            <v>EUR</v>
          </cell>
          <cell r="S197" t="str">
            <v>EB-Chronic Care Solutio</v>
          </cell>
          <cell r="T197" t="str">
            <v>5590-Peri-Operative</v>
          </cell>
          <cell r="V197">
            <v>55501</v>
          </cell>
          <cell r="X197" t="str">
            <v>1 ЯЩ - 10 ШТ</v>
          </cell>
          <cell r="Y197" t="str">
            <v xml:space="preserve">10 </v>
          </cell>
        </row>
        <row r="198">
          <cell r="A198">
            <v>7100087635</v>
          </cell>
          <cell r="B198">
            <v>70200791179</v>
          </cell>
          <cell r="C198" t="str">
            <v>BAIR HUGGER</v>
          </cell>
          <cell r="D198">
            <v>58501</v>
          </cell>
          <cell r="E198" t="str">
            <v>Система обогрева</v>
          </cell>
          <cell r="F198" t="str">
            <v>Обогрев пациента</v>
          </cell>
          <cell r="G198" t="str">
            <v>Матрас термостабилизирующий для литотомической позиции</v>
          </cell>
          <cell r="H198" t="str">
            <v>58501 РУ№ФСЗ2012/11959 Матрасы термостаб-е к системам конвекц-го типаBair Hugger д/обогр.пац.:Матрас термостаб., д/литотом-й поз.</v>
          </cell>
          <cell r="I198">
            <v>1</v>
          </cell>
          <cell r="J198" t="str">
            <v>ЯЩ</v>
          </cell>
          <cell r="K198" t="str">
            <v>1 ЯЩ - 10 ШТ</v>
          </cell>
          <cell r="L198">
            <v>190.85999999999999</v>
          </cell>
          <cell r="M198" t="str">
            <v>EUR</v>
          </cell>
          <cell r="N198">
            <v>10</v>
          </cell>
          <cell r="O198" t="str">
            <v>нескладской / срок поставки 25 дн.</v>
          </cell>
          <cell r="R198" t="str">
            <v>EUR</v>
          </cell>
          <cell r="S198" t="str">
            <v>EB-Chronic Care Solutio</v>
          </cell>
          <cell r="T198" t="str">
            <v>5590-Peri-Operative</v>
          </cell>
          <cell r="V198">
            <v>58501</v>
          </cell>
          <cell r="X198" t="str">
            <v>1 ЯЩ - 10 ШТ</v>
          </cell>
          <cell r="Y198" t="str">
            <v xml:space="preserve">10 </v>
          </cell>
        </row>
        <row r="199">
          <cell r="A199">
            <v>7100087637</v>
          </cell>
          <cell r="B199">
            <v>70200791203</v>
          </cell>
          <cell r="C199" t="str">
            <v>BAIR HUGGER</v>
          </cell>
          <cell r="D199">
            <v>63500</v>
          </cell>
          <cell r="E199" t="str">
            <v>Система обогрева</v>
          </cell>
          <cell r="F199" t="str">
            <v>Обогрев пациента</v>
          </cell>
          <cell r="G199" t="str">
            <v>Матрас термостабилизирующий, обеспечивающий полный хирургический доступ</v>
          </cell>
          <cell r="H199" t="str">
            <v>63500 РУ№ФСЗ2012/11959Матрасы термост.к сист.конвекц.типа Bair Huggerд/обогр.пац.:Матрас термостаб.,обеспеч.полный хирург.доступ</v>
          </cell>
          <cell r="I199">
            <v>1</v>
          </cell>
          <cell r="J199" t="str">
            <v>ЯЩ</v>
          </cell>
          <cell r="K199" t="str">
            <v>1 ЯЩ - 5 ШТ</v>
          </cell>
          <cell r="L199">
            <v>94.38</v>
          </cell>
          <cell r="M199" t="str">
            <v>EUR</v>
          </cell>
          <cell r="N199">
            <v>10</v>
          </cell>
          <cell r="O199" t="str">
            <v>складской</v>
          </cell>
          <cell r="R199" t="str">
            <v>EUR</v>
          </cell>
          <cell r="S199" t="str">
            <v>EB-Chronic Care Solutio</v>
          </cell>
          <cell r="T199" t="str">
            <v>5590-Peri-Operative</v>
          </cell>
          <cell r="V199">
            <v>63500</v>
          </cell>
          <cell r="X199" t="str">
            <v>1 ЯЩ - 5 ШТ</v>
          </cell>
          <cell r="Y199" t="str">
            <v xml:space="preserve">5 </v>
          </cell>
        </row>
        <row r="200">
          <cell r="A200">
            <v>7100087728</v>
          </cell>
          <cell r="B200">
            <v>70200791724</v>
          </cell>
          <cell r="C200" t="str">
            <v>BAIR HUGGER</v>
          </cell>
          <cell r="D200">
            <v>77537</v>
          </cell>
          <cell r="E200" t="str">
            <v>Система обогрева</v>
          </cell>
          <cell r="F200" t="str">
            <v>Обогрев пациента</v>
          </cell>
          <cell r="G200" t="str">
            <v xml:space="preserve">Устройство конвекционного типа Bair Hugger™ 775 для обогрева пациентов </v>
          </cell>
          <cell r="H200" t="str">
            <v>77537 РУ № ФСЗ 2012/11982 Устройство конвекционного типа Bair Hugger для
обогрева пациентов: Модель 775</v>
          </cell>
          <cell r="I200">
            <v>1</v>
          </cell>
          <cell r="J200" t="str">
            <v>ШТ</v>
          </cell>
          <cell r="K200" t="str">
            <v>-</v>
          </cell>
          <cell r="L200">
            <v>2843.44</v>
          </cell>
          <cell r="M200" t="str">
            <v>EUR</v>
          </cell>
          <cell r="N200">
            <v>0</v>
          </cell>
          <cell r="O200" t="str">
            <v>складской</v>
          </cell>
          <cell r="R200" t="str">
            <v>EUR</v>
          </cell>
          <cell r="S200" t="str">
            <v>EB-Chronic Care Solutio</v>
          </cell>
          <cell r="T200" t="str">
            <v>5590-Peri-Operative</v>
          </cell>
          <cell r="V200">
            <v>77537</v>
          </cell>
          <cell r="X200" t="str">
            <v>-</v>
          </cell>
          <cell r="Y200">
            <v>1</v>
          </cell>
        </row>
        <row r="201">
          <cell r="A201">
            <v>7100133899</v>
          </cell>
          <cell r="B201" t="str">
            <v>UU008938191</v>
          </cell>
          <cell r="C201" t="str">
            <v>BAIR HUGGER</v>
          </cell>
          <cell r="D201">
            <v>62200</v>
          </cell>
          <cell r="E201" t="str">
            <v>Система обогрева</v>
          </cell>
          <cell r="F201" t="str">
            <v>Обогрев пациента</v>
          </cell>
          <cell r="G201" t="str">
            <v xml:space="preserve"> Одеяло обогревающее для области выше пояса</v>
          </cell>
          <cell r="H201" t="str">
            <v>62200 РУ № ФСЗ 2012/11959 Одеяла обогр.к сист.конвекц.типа Bair Huggerд/обогр.пациента:Одеяло обогревающее для области выше пояса</v>
          </cell>
          <cell r="I201">
            <v>10</v>
          </cell>
          <cell r="J201" t="str">
            <v>ШТ</v>
          </cell>
          <cell r="K201" t="str">
            <v>-</v>
          </cell>
          <cell r="L201">
            <v>5.8229999999999995</v>
          </cell>
          <cell r="M201" t="str">
            <v>EUR</v>
          </cell>
          <cell r="N201">
            <v>10</v>
          </cell>
          <cell r="O201" t="str">
            <v>нескладской / срок поставки 25 дн.</v>
          </cell>
          <cell r="R201" t="str">
            <v>EUR</v>
          </cell>
          <cell r="S201" t="str">
            <v>EB-Chronic Care Solutio</v>
          </cell>
          <cell r="T201" t="str">
            <v>5590-Peri-Operative</v>
          </cell>
          <cell r="V201">
            <v>62200</v>
          </cell>
          <cell r="X201" t="str">
            <v>-</v>
          </cell>
          <cell r="Y201">
            <v>1</v>
          </cell>
        </row>
        <row r="202">
          <cell r="A202">
            <v>7100092596</v>
          </cell>
          <cell r="B202">
            <v>70200793597</v>
          </cell>
          <cell r="C202" t="str">
            <v>RANGER</v>
          </cell>
          <cell r="D202">
            <v>24760</v>
          </cell>
          <cell r="E202" t="str">
            <v>Система обогрева</v>
          </cell>
          <cell r="F202" t="str">
            <v>Обогрев ирригационных растворов</v>
          </cell>
          <cell r="G202" t="str">
            <v xml:space="preserve">Кассета ирригационная одноразовая  с воздушным клапаном  </v>
          </cell>
          <cell r="H202" t="str">
            <v>24760 РУ№ФСЗ2012/12041 У-во д/подогр. раств. RANGER с пр.: Кассетыирригац-е однор-е с возд. клапаном (мод. 24760) не более 300 шт</v>
          </cell>
          <cell r="I202">
            <v>1</v>
          </cell>
          <cell r="J202" t="str">
            <v>ЯЩ</v>
          </cell>
          <cell r="K202" t="str">
            <v>1 ЯЩ - 10 ШТ</v>
          </cell>
          <cell r="L202">
            <v>462.95</v>
          </cell>
          <cell r="M202" t="str">
            <v>EUR</v>
          </cell>
          <cell r="N202">
            <v>20</v>
          </cell>
          <cell r="O202" t="str">
            <v>нескладской / срок поставки 25 дн.</v>
          </cell>
          <cell r="R202" t="str">
            <v>EUR</v>
          </cell>
          <cell r="S202" t="str">
            <v>EB-Chronic Care Solutio</v>
          </cell>
          <cell r="T202" t="str">
            <v>5590-Peri-Operative</v>
          </cell>
          <cell r="V202">
            <v>24760</v>
          </cell>
          <cell r="X202" t="str">
            <v>1 ЯЩ - 10 ШТ</v>
          </cell>
          <cell r="Y202" t="str">
            <v xml:space="preserve">10 </v>
          </cell>
        </row>
        <row r="203">
          <cell r="A203">
            <v>7100092597</v>
          </cell>
          <cell r="B203">
            <v>70200793613</v>
          </cell>
          <cell r="C203" t="str">
            <v>RANGER</v>
          </cell>
          <cell r="D203">
            <v>24770</v>
          </cell>
          <cell r="E203" t="str">
            <v>Система обогрева</v>
          </cell>
          <cell r="F203" t="str">
            <v>Обогрев ирригационных растворов</v>
          </cell>
          <cell r="G203" t="str">
            <v>Кассета  ирригационная одноразовая стандартная</v>
          </cell>
          <cell r="H203" t="str">
            <v>24770 РУ№ФСЗ2012/12041 У-во д/подогрева раст. RANGER с пр.: Кассетыирригационные однораз. станд. (модель 24770) не более 300 шт.</v>
          </cell>
          <cell r="I203">
            <v>1</v>
          </cell>
          <cell r="J203" t="str">
            <v>ЯЩ</v>
          </cell>
          <cell r="K203" t="str">
            <v>1 ЯЩ - 10 ШТ</v>
          </cell>
          <cell r="L203">
            <v>546.98</v>
          </cell>
          <cell r="M203" t="str">
            <v>EUR</v>
          </cell>
          <cell r="N203">
            <v>20</v>
          </cell>
          <cell r="O203" t="str">
            <v>нескладской / срок поставки 25 дн.</v>
          </cell>
          <cell r="R203" t="str">
            <v>EUR</v>
          </cell>
          <cell r="S203" t="str">
            <v>EB-Chronic Care Solutio</v>
          </cell>
          <cell r="T203" t="str">
            <v>5590-Peri-Operative</v>
          </cell>
          <cell r="V203">
            <v>24770</v>
          </cell>
          <cell r="X203" t="str">
            <v>1 ЯЩ - 10 ШТ</v>
          </cell>
          <cell r="Y203" t="str">
            <v xml:space="preserve">10 </v>
          </cell>
        </row>
        <row r="204">
          <cell r="A204">
            <v>7100092598</v>
          </cell>
          <cell r="B204">
            <v>70200793621</v>
          </cell>
          <cell r="C204" t="str">
            <v>RANGER</v>
          </cell>
          <cell r="D204">
            <v>24775</v>
          </cell>
          <cell r="E204" t="str">
            <v>Система обогрева</v>
          </cell>
          <cell r="F204" t="str">
            <v>Обогрев ирригационных растворов</v>
          </cell>
          <cell r="G204" t="str">
            <v xml:space="preserve">Линия пациента ирригационная стандартная </v>
          </cell>
          <cell r="H204" t="str">
            <v>24775 РУ№ФСЗ2012/12041 У-во д/подогрева растворов RANGER с пр.: Линиипациента ирригационные станд. (модель 24775) не более 300 шт</v>
          </cell>
          <cell r="I204">
            <v>1</v>
          </cell>
          <cell r="J204" t="str">
            <v>ЯЩ</v>
          </cell>
          <cell r="K204" t="str">
            <v>1 ЯЩ - 10 ШТ</v>
          </cell>
          <cell r="L204">
            <v>403.9</v>
          </cell>
          <cell r="M204" t="str">
            <v>EUR</v>
          </cell>
          <cell r="N204">
            <v>20</v>
          </cell>
          <cell r="O204" t="str">
            <v>нескладской / срок поставки 25 дн.</v>
          </cell>
          <cell r="R204" t="str">
            <v>EUR</v>
          </cell>
          <cell r="S204" t="str">
            <v>EB-Chronic Care Solutio</v>
          </cell>
          <cell r="T204" t="str">
            <v>5590-Peri-Operative</v>
          </cell>
          <cell r="V204">
            <v>24775</v>
          </cell>
          <cell r="X204" t="str">
            <v>1 ЯЩ - 10 ШТ</v>
          </cell>
          <cell r="Y204" t="str">
            <v xml:space="preserve">10 </v>
          </cell>
        </row>
        <row r="205">
          <cell r="A205">
            <v>7100092601</v>
          </cell>
          <cell r="B205">
            <v>70200793654</v>
          </cell>
          <cell r="C205" t="str">
            <v>RANGER</v>
          </cell>
          <cell r="D205">
            <v>24795</v>
          </cell>
          <cell r="E205" t="str">
            <v>Система обогрева</v>
          </cell>
          <cell r="F205" t="str">
            <v>Обогрев ирригационных растворов</v>
          </cell>
          <cell r="G205" t="str">
            <v xml:space="preserve">Линия пациента  ирригационная универсальная </v>
          </cell>
          <cell r="H205" t="str">
            <v>24795 РУ№ФСЗ2012/12041 У-во д/подогрева растворов RANGER с пр.: Линиипациента ирригационные унив. (модель 24795) не более 300 шт</v>
          </cell>
          <cell r="I205">
            <v>1</v>
          </cell>
          <cell r="J205" t="str">
            <v>ЯЩ</v>
          </cell>
          <cell r="K205" t="str">
            <v>1 ЯЩ - 10 ШТ</v>
          </cell>
          <cell r="L205">
            <v>349.14</v>
          </cell>
          <cell r="M205" t="str">
            <v>EUR</v>
          </cell>
          <cell r="N205">
            <v>20</v>
          </cell>
          <cell r="O205" t="str">
            <v>нескладской / срок поставки 25 дн.</v>
          </cell>
          <cell r="R205" t="str">
            <v>EUR</v>
          </cell>
          <cell r="S205" t="str">
            <v>EB-Chronic Care Solutio</v>
          </cell>
          <cell r="T205" t="str">
            <v>5590-Peri-Operative</v>
          </cell>
          <cell r="V205">
            <v>24795</v>
          </cell>
          <cell r="X205" t="str">
            <v>1 ЯЩ - 10 ШТ</v>
          </cell>
          <cell r="Y205" t="str">
            <v xml:space="preserve">10 </v>
          </cell>
        </row>
        <row r="206">
          <cell r="A206">
            <v>7100092485</v>
          </cell>
          <cell r="B206">
            <v>70200793209</v>
          </cell>
          <cell r="C206" t="str">
            <v>RANGER</v>
          </cell>
          <cell r="D206">
            <v>24200</v>
          </cell>
          <cell r="E206" t="str">
            <v>Система обогрева</v>
          </cell>
          <cell r="F206" t="str">
            <v>Обогрев растворов</v>
          </cell>
          <cell r="G206" t="str">
            <v xml:space="preserve">Кассета инфузионная одноразовая со стандартной скоростью потока жидкости  </v>
          </cell>
          <cell r="H206" t="str">
            <v>24200 РУ№ФСЗ2012/12041 У-во д/подогр.раств. RANGER с пр.:Кассетыинфузионные однор. со станд. скор. потока жидкости (модель 24200)</v>
          </cell>
          <cell r="I206">
            <v>1</v>
          </cell>
          <cell r="J206" t="str">
            <v>ЯЩ</v>
          </cell>
          <cell r="K206" t="str">
            <v>1 ЯЩ - 10 ШТ</v>
          </cell>
          <cell r="L206">
            <v>129.25</v>
          </cell>
          <cell r="M206" t="str">
            <v>EUR</v>
          </cell>
          <cell r="N206">
            <v>20</v>
          </cell>
          <cell r="O206" t="str">
            <v>нескладской / срок поставки 25 дн.</v>
          </cell>
          <cell r="R206" t="str">
            <v>EUR</v>
          </cell>
          <cell r="S206" t="str">
            <v>EB-Chronic Care Solutio</v>
          </cell>
          <cell r="T206" t="str">
            <v>5590-Peri-Operative</v>
          </cell>
          <cell r="V206">
            <v>24200</v>
          </cell>
          <cell r="X206" t="str">
            <v>1 ЯЩ - 10 ШТ</v>
          </cell>
          <cell r="Y206" t="str">
            <v xml:space="preserve">10 </v>
          </cell>
        </row>
        <row r="207">
          <cell r="A207">
            <v>7100092488</v>
          </cell>
          <cell r="B207">
            <v>70200793241</v>
          </cell>
          <cell r="C207" t="str">
            <v>RANGER</v>
          </cell>
          <cell r="D207">
            <v>24250</v>
          </cell>
          <cell r="E207" t="str">
            <v>Система обогрева</v>
          </cell>
          <cell r="F207" t="str">
            <v>Обогрев растворов</v>
          </cell>
          <cell r="G207" t="str">
            <v>Кассета инфузионная одноразовая со стандартной скоростью потока жидкости и удлинителем</v>
          </cell>
          <cell r="H207" t="str">
            <v>24250 РУ№ФСЗ2012/12041 У-во д/подог.раст. RANGER с пр.:Кассетыинфузионные однор. со станд. скор-ю потока жидк.и удл. (мод. 24250)</v>
          </cell>
          <cell r="I207">
            <v>1</v>
          </cell>
          <cell r="J207" t="str">
            <v>ЯЩ</v>
          </cell>
          <cell r="K207" t="str">
            <v>1 ЯЩ - 10 ШТ</v>
          </cell>
          <cell r="L207">
            <v>176.25</v>
          </cell>
          <cell r="M207" t="str">
            <v>EUR</v>
          </cell>
          <cell r="N207">
            <v>20</v>
          </cell>
          <cell r="O207" t="str">
            <v>нескладской / срок поставки 25 дн.</v>
          </cell>
          <cell r="R207" t="str">
            <v>EUR</v>
          </cell>
          <cell r="S207" t="str">
            <v>EB-Chronic Care Solutio</v>
          </cell>
          <cell r="T207" t="str">
            <v>5590-Peri-Operative</v>
          </cell>
          <cell r="V207">
            <v>24250</v>
          </cell>
          <cell r="X207" t="str">
            <v>1 ЯЩ - 10 ШТ</v>
          </cell>
          <cell r="Y207" t="str">
            <v xml:space="preserve">10 </v>
          </cell>
        </row>
        <row r="208">
          <cell r="A208">
            <v>7100092489</v>
          </cell>
          <cell r="B208">
            <v>70200793258</v>
          </cell>
          <cell r="C208" t="str">
            <v>RANGER</v>
          </cell>
          <cell r="D208">
            <v>24355</v>
          </cell>
          <cell r="E208" t="str">
            <v>Система обогрева</v>
          </cell>
          <cell r="F208" t="str">
            <v>Обогрев растворов</v>
          </cell>
          <cell r="G208" t="str">
            <v>Кассета инфузионная одноразовая с высокой скоростью потока жидкости</v>
          </cell>
          <cell r="H208" t="str">
            <v>24355 РУ№ФСЗ2012/12041 Устр-во д/подогр. раст-в RANGER с пр.: Кассетыинфуз-е однораз. с высокой скор. потока</v>
          </cell>
          <cell r="I208">
            <v>1</v>
          </cell>
          <cell r="J208" t="str">
            <v>ЯЩ</v>
          </cell>
          <cell r="K208" t="str">
            <v>1 ЯЩ - 10 ШТ</v>
          </cell>
          <cell r="L208">
            <v>587.49</v>
          </cell>
          <cell r="M208" t="str">
            <v>EUR</v>
          </cell>
          <cell r="N208">
            <v>20</v>
          </cell>
          <cell r="O208" t="str">
            <v>нескладской / срок поставки 25 дн.</v>
          </cell>
          <cell r="R208" t="str">
            <v>EUR</v>
          </cell>
          <cell r="S208" t="str">
            <v>EB-Chronic Care Solutio</v>
          </cell>
          <cell r="T208" t="str">
            <v>5590-Peri-Operative</v>
          </cell>
          <cell r="V208">
            <v>24355</v>
          </cell>
          <cell r="X208" t="str">
            <v>1 ЯЩ - 10 ШТ</v>
          </cell>
          <cell r="Y208" t="str">
            <v xml:space="preserve">10 </v>
          </cell>
        </row>
        <row r="209">
          <cell r="A209">
            <v>7100092516</v>
          </cell>
          <cell r="B209">
            <v>70200793415</v>
          </cell>
          <cell r="C209" t="str">
            <v>RANGER</v>
          </cell>
          <cell r="D209">
            <v>24537</v>
          </cell>
          <cell r="E209" t="str">
            <v>Система обогрева</v>
          </cell>
          <cell r="F209" t="str">
            <v>Обогрев растворов</v>
          </cell>
          <cell r="G209" t="str">
            <v>Устройство для подогрева инфузионных растворов Ranger™ модель 245</v>
          </cell>
          <cell r="H209" t="str">
            <v>245 РУ №ФСЗ2012/12041 Устройство для подогрева растворов RANGER:Устройство для подогрева инфузионных растворов RANGER, модель 245</v>
          </cell>
          <cell r="I209">
            <v>1</v>
          </cell>
          <cell r="J209" t="str">
            <v>ШТ</v>
          </cell>
          <cell r="K209" t="str">
            <v>-</v>
          </cell>
          <cell r="L209">
            <v>3427.1099999999997</v>
          </cell>
          <cell r="M209" t="str">
            <v>EUR</v>
          </cell>
          <cell r="N209">
            <v>0</v>
          </cell>
          <cell r="O209" t="str">
            <v>нескладской / срок поставки 95 дн.</v>
          </cell>
          <cell r="R209" t="str">
            <v>EUR</v>
          </cell>
          <cell r="S209" t="str">
            <v>EB-Chronic Care Solutio</v>
          </cell>
          <cell r="T209" t="str">
            <v>5590-Peri-Operative</v>
          </cell>
          <cell r="V209">
            <v>24537</v>
          </cell>
          <cell r="X209" t="str">
            <v>-</v>
          </cell>
          <cell r="Y209">
            <v>1</v>
          </cell>
        </row>
        <row r="210">
          <cell r="A210">
            <v>7100092594</v>
          </cell>
          <cell r="B210">
            <v>70200793290</v>
          </cell>
          <cell r="C210" t="str">
            <v>RANGER</v>
          </cell>
          <cell r="D210">
            <v>24450</v>
          </cell>
          <cell r="E210" t="str">
            <v>Система обогрева</v>
          </cell>
          <cell r="F210" t="str">
            <v>Обогрев растворов</v>
          </cell>
          <cell r="G210" t="str">
            <v xml:space="preserve">Кассета педиатрическая инфузионная одноразовая с портом для аспирации воздушных пузырьков  </v>
          </cell>
          <cell r="H210" t="str">
            <v>24450 РУ№ФСЗ2012/12041 У-во д/подог.раст.RANGER с пр.: Кассеты педиатр.Инфуз. однор.с портом д/аспир.возд. пузырьков (мод. 24450)</v>
          </cell>
          <cell r="I210">
            <v>1</v>
          </cell>
          <cell r="J210" t="str">
            <v>ЯЩ</v>
          </cell>
          <cell r="K210" t="str">
            <v>1 ЯЩ - 10 ШТ</v>
          </cell>
          <cell r="L210">
            <v>523.71</v>
          </cell>
          <cell r="M210" t="str">
            <v>EUR</v>
          </cell>
          <cell r="N210">
            <v>20</v>
          </cell>
          <cell r="O210" t="str">
            <v>нескладской / срок поставки 25 дн.</v>
          </cell>
          <cell r="R210" t="str">
            <v>EUR</v>
          </cell>
          <cell r="S210" t="str">
            <v>EB-Chronic Care Solutio</v>
          </cell>
          <cell r="T210" t="str">
            <v>5590-Peri-Operative</v>
          </cell>
          <cell r="V210">
            <v>24450</v>
          </cell>
          <cell r="X210" t="str">
            <v>1 ЯЩ - 10 ШТ</v>
          </cell>
          <cell r="Y210" t="str">
            <v xml:space="preserve">10 </v>
          </cell>
        </row>
        <row r="211">
          <cell r="A211">
            <v>7100092605</v>
          </cell>
          <cell r="B211">
            <v>70200793753</v>
          </cell>
          <cell r="C211" t="str">
            <v>RANGER</v>
          </cell>
          <cell r="D211">
            <v>90030</v>
          </cell>
          <cell r="E211" t="str">
            <v>Система обогрева</v>
          </cell>
          <cell r="F211" t="str">
            <v>Обогрев растворов</v>
          </cell>
          <cell r="G211" t="str">
            <v>Кассета чистящая для Ranger 245 (12шт/ящ)</v>
          </cell>
          <cell r="H211" t="str">
            <v>90030 РУ № ФСЗ 2012/12041 Устройство для подогрева растворов RANGER спринадл.: Кассеты чистящие (модель 90030) не более 300 шт</v>
          </cell>
          <cell r="I211">
            <v>1</v>
          </cell>
          <cell r="J211" t="str">
            <v>ЯЩ</v>
          </cell>
          <cell r="K211" t="str">
            <v>1 ЯЩ - 12 ШТ</v>
          </cell>
          <cell r="L211">
            <v>143.60999999999999</v>
          </cell>
          <cell r="M211" t="str">
            <v>EUR</v>
          </cell>
          <cell r="N211">
            <v>20</v>
          </cell>
          <cell r="O211" t="str">
            <v>нескладской / срок поставки 24 дн.</v>
          </cell>
          <cell r="R211" t="str">
            <v>EUR</v>
          </cell>
          <cell r="S211" t="str">
            <v>EB-Chronic Care Solutio</v>
          </cell>
          <cell r="T211" t="str">
            <v>5590-Peri-Operative</v>
          </cell>
          <cell r="V211">
            <v>90030</v>
          </cell>
          <cell r="X211" t="str">
            <v>1 ЯЩ - 12 ШТ</v>
          </cell>
          <cell r="Y211" t="str">
            <v xml:space="preserve">12 </v>
          </cell>
        </row>
        <row r="212">
          <cell r="A212">
            <v>7000002554</v>
          </cell>
          <cell r="B212">
            <v>70200539909</v>
          </cell>
          <cell r="C212" t="str">
            <v>STERI-DRAPE</v>
          </cell>
          <cell r="D212">
            <v>2045</v>
          </cell>
          <cell r="E212" t="str">
            <v xml:space="preserve">Клейкие разрезаемые  хирургические пленки 3М™ Steri-Drape™ 2 </v>
          </cell>
          <cell r="F212" t="str">
            <v>Продукция для операционной</v>
          </cell>
          <cell r="G212" t="str">
            <v>2045 РУ № ФСЗ 2011/09345 Пленки хирургические Steri-Drape, Steri-Drape 2, Ioban 2: Разрезаемые хирургические пленки Steri-Drape 2</v>
          </cell>
          <cell r="H212" t="str">
            <v>2045 РУ № ФСЗ 2011/09345 Пленки хирургические Steri-Drape, Steri-Drape 2, Ioban 2: Разрезаемые хирургические пленки Steri-Drape 2</v>
          </cell>
          <cell r="I212">
            <v>1</v>
          </cell>
          <cell r="J212" t="str">
            <v>ЯЩ</v>
          </cell>
          <cell r="K212" t="str">
            <v>1 ЯЩ - 40 ШТ</v>
          </cell>
          <cell r="L212">
            <v>174</v>
          </cell>
          <cell r="M212" t="str">
            <v>EUR</v>
          </cell>
          <cell r="N212">
            <v>10</v>
          </cell>
          <cell r="O212" t="str">
            <v>нескладской / срок поставки 66 дн.</v>
          </cell>
          <cell r="R212" t="str">
            <v>EUR</v>
          </cell>
          <cell r="S212" t="str">
            <v>EB-Chronic Care Solutio</v>
          </cell>
          <cell r="T212" t="str">
            <v>5590-Peri-Operative</v>
          </cell>
          <cell r="V212">
            <v>2045</v>
          </cell>
          <cell r="X212" t="str">
            <v>1 ЯЩ - 40 ШТ</v>
          </cell>
          <cell r="Y212" t="str">
            <v xml:space="preserve">40 </v>
          </cell>
        </row>
        <row r="213">
          <cell r="A213">
            <v>7000002555</v>
          </cell>
          <cell r="B213">
            <v>70200539917</v>
          </cell>
          <cell r="C213" t="str">
            <v>STERI-DRAPE</v>
          </cell>
          <cell r="D213">
            <v>2050</v>
          </cell>
          <cell r="E213" t="str">
            <v xml:space="preserve">Клейкие разрезаемые  хирургические пленки 3М™ Steri-Drape™ 2 </v>
          </cell>
          <cell r="F213" t="str">
            <v>Продукция для операционной</v>
          </cell>
          <cell r="G213" t="str">
            <v>2050 РУ № ФСЗ 2011/09345 Пленки хирургические Steri-Drape, Steri-Drape 2, Ioban 2: Разрезаемые хирургические пленки Steri-Drape 2</v>
          </cell>
          <cell r="H213" t="str">
            <v>2050 РУ № ФСЗ 2011/09345 Пленки хирургические Steri-Drape, Steri-Drape 2, Ioban 2: Разрезаемые хирургические пленки Steri-Drape 2</v>
          </cell>
          <cell r="I213">
            <v>1</v>
          </cell>
          <cell r="J213" t="str">
            <v>ЯЩ</v>
          </cell>
          <cell r="K213" t="str">
            <v>1 ЯЩ - 40 ШТ</v>
          </cell>
          <cell r="L213">
            <v>258.46999999999997</v>
          </cell>
          <cell r="M213" t="str">
            <v>EUR</v>
          </cell>
          <cell r="N213">
            <v>10</v>
          </cell>
          <cell r="O213" t="str">
            <v>нескладской / срок поставки 25 дн.</v>
          </cell>
          <cell r="R213" t="str">
            <v>EUR</v>
          </cell>
          <cell r="S213" t="str">
            <v>EB-Chronic Care Solutio</v>
          </cell>
          <cell r="T213" t="str">
            <v>5590-Peri-Operative</v>
          </cell>
          <cell r="V213">
            <v>2050</v>
          </cell>
          <cell r="X213" t="str">
            <v>1 ЯЩ - 40 ШТ</v>
          </cell>
          <cell r="Y213" t="str">
            <v xml:space="preserve">40 </v>
          </cell>
        </row>
        <row r="214">
          <cell r="A214">
            <v>7000030168</v>
          </cell>
          <cell r="B214">
            <v>70200678848</v>
          </cell>
          <cell r="C214" t="str">
            <v>IOBAN</v>
          </cell>
          <cell r="D214">
            <v>6635</v>
          </cell>
          <cell r="E214" t="str">
            <v xml:space="preserve">Продукция для операционной </v>
          </cell>
          <cell r="F214" t="str">
            <v>Разрезаемые  антимикробные пленки Ioban</v>
          </cell>
          <cell r="G214" t="str">
            <v>Разрезаемые  антимикробные пленки 3М™ Ioban™ 2 с йодом ("дышат"), размер разрезаемого клейкого поля 10 х 20 см    10 шт/кор, 4кор/ящ.</v>
          </cell>
          <cell r="H214" t="str">
            <v>6635 РУ№ФСЗ 2011/09345 Пленки хирургические Steri-Drape, Steri-Drape 2,Ioban 2: Разрезаемые антимикроб.хирургич.пленки Ioban 2</v>
          </cell>
          <cell r="I214">
            <v>1</v>
          </cell>
          <cell r="J214" t="str">
            <v>ЯЩ</v>
          </cell>
          <cell r="K214" t="str">
            <v>1 ЯЩ - 40 ШТ</v>
          </cell>
          <cell r="L214">
            <v>286.39999999999998</v>
          </cell>
          <cell r="M214" t="str">
            <v>EUR</v>
          </cell>
          <cell r="N214">
            <v>10</v>
          </cell>
          <cell r="O214" t="str">
            <v>складской</v>
          </cell>
          <cell r="R214" t="str">
            <v>EUR</v>
          </cell>
          <cell r="S214" t="str">
            <v>EB-Chronic Care Solutio</v>
          </cell>
          <cell r="T214" t="str">
            <v>5590-Peri-Operative</v>
          </cell>
          <cell r="V214">
            <v>6635</v>
          </cell>
          <cell r="X214" t="str">
            <v>1 ЯЩ - 40 ШТ</v>
          </cell>
          <cell r="Y214" t="str">
            <v xml:space="preserve">40 </v>
          </cell>
        </row>
        <row r="215">
          <cell r="A215">
            <v>7100025698</v>
          </cell>
          <cell r="B215" t="str">
            <v>DH888823027</v>
          </cell>
          <cell r="C215" t="str">
            <v>BAIR HUGGER</v>
          </cell>
          <cell r="D215">
            <v>30000</v>
          </cell>
          <cell r="E215" t="str">
            <v xml:space="preserve">Система обогрева </v>
          </cell>
          <cell r="F215" t="str">
            <v>Обогрев пациента</v>
          </cell>
          <cell r="G215" t="str">
            <v>Одеяло обогревающее с полным укрыванием больного</v>
          </cell>
          <cell r="H215" t="str">
            <v>30000 Матрасы термостаб-е и одеяла обогр к сист конвек типа Bair Huggerдля обогрева пациента. Одеяло с полным укрыванием больного</v>
          </cell>
          <cell r="I215">
            <v>1</v>
          </cell>
          <cell r="J215" t="str">
            <v>ЯЩ</v>
          </cell>
          <cell r="K215" t="str">
            <v>1 ЯЩ - 10 ШТ</v>
          </cell>
          <cell r="L215">
            <v>69.22</v>
          </cell>
          <cell r="M215" t="str">
            <v>EUR</v>
          </cell>
          <cell r="N215">
            <v>10</v>
          </cell>
          <cell r="O215" t="str">
            <v>нескладской / срок поставки 25 дн.</v>
          </cell>
          <cell r="R215" t="str">
            <v>EUR</v>
          </cell>
          <cell r="S215" t="str">
            <v>EB-Chronic Care Solutio</v>
          </cell>
          <cell r="T215" t="str">
            <v>5590-Peri-Operative</v>
          </cell>
          <cell r="V215">
            <v>30000</v>
          </cell>
          <cell r="X215" t="str">
            <v>1 ЯЩ - 10 ШТ</v>
          </cell>
          <cell r="Y215" t="str">
            <v xml:space="preserve">10 </v>
          </cell>
        </row>
        <row r="216">
          <cell r="Y216">
            <v>1</v>
          </cell>
        </row>
        <row r="217">
          <cell r="Y217">
            <v>1</v>
          </cell>
        </row>
        <row r="218">
          <cell r="A218">
            <v>7000002654</v>
          </cell>
          <cell r="B218">
            <v>70200674631</v>
          </cell>
          <cell r="C218" t="str">
            <v>LITTMANN</v>
          </cell>
          <cell r="D218">
            <v>2146</v>
          </cell>
          <cell r="E218" t="str">
            <v>Стетоскопы</v>
          </cell>
          <cell r="F218" t="str">
            <v>Классические модели Littmann®</v>
          </cell>
          <cell r="G218" t="str">
            <v>Littmann® Master Classic II®, бордовая трубка, 69 см, стальная акустическая головка, серые ушные наконечники</v>
          </cell>
          <cell r="H218" t="str">
            <v>2146 РУ № РЗН 2016/4622 Стетоскоп Littmann в вариантах исполнения:Littmann Master Classic II</v>
          </cell>
          <cell r="I218">
            <v>1</v>
          </cell>
          <cell r="J218" t="str">
            <v>ШТ</v>
          </cell>
          <cell r="K218" t="str">
            <v>-</v>
          </cell>
          <cell r="L218">
            <v>105</v>
          </cell>
          <cell r="M218" t="str">
            <v>EUR</v>
          </cell>
          <cell r="N218">
            <v>0</v>
          </cell>
          <cell r="O218" t="str">
            <v>нескладской / срок поставки 25 дн.</v>
          </cell>
          <cell r="R218" t="str">
            <v>EUR</v>
          </cell>
          <cell r="T218">
            <v>5620</v>
          </cell>
          <cell r="V218">
            <v>2146</v>
          </cell>
          <cell r="X218" t="str">
            <v>-</v>
          </cell>
          <cell r="Y218">
            <v>1</v>
          </cell>
        </row>
        <row r="219">
          <cell r="A219">
            <v>7000002655</v>
          </cell>
          <cell r="B219">
            <v>70200674649</v>
          </cell>
          <cell r="C219" t="str">
            <v>LITTMANN</v>
          </cell>
          <cell r="D219">
            <v>2147</v>
          </cell>
          <cell r="E219" t="str">
            <v>Стетоскопы</v>
          </cell>
          <cell r="F219" t="str">
            <v>Классические модели Littmann®</v>
          </cell>
          <cell r="G219" t="str">
            <v>Littmann® Master Classic II®, синяя трубка, 69 см, стальная акустическая головка, серые ушные наконечники</v>
          </cell>
          <cell r="H219" t="str">
            <v>2147 РУ № РЗН 2016/4622 Стетоскоп Littmann в вариантах исполнения:Littmann Master Classic II</v>
          </cell>
          <cell r="I219">
            <v>1</v>
          </cell>
          <cell r="J219" t="str">
            <v>ШТ</v>
          </cell>
          <cell r="K219" t="str">
            <v>-</v>
          </cell>
          <cell r="L219">
            <v>105</v>
          </cell>
          <cell r="M219" t="str">
            <v>EUR</v>
          </cell>
          <cell r="N219">
            <v>0</v>
          </cell>
          <cell r="O219" t="str">
            <v>складской</v>
          </cell>
          <cell r="R219" t="str">
            <v>EUR</v>
          </cell>
          <cell r="T219">
            <v>5620</v>
          </cell>
          <cell r="V219">
            <v>2147</v>
          </cell>
          <cell r="X219" t="str">
            <v>-</v>
          </cell>
          <cell r="Y219">
            <v>1</v>
          </cell>
        </row>
        <row r="220">
          <cell r="A220">
            <v>7000002837</v>
          </cell>
          <cell r="B220">
            <v>70200745811</v>
          </cell>
          <cell r="C220" t="str">
            <v>LITTMANN</v>
          </cell>
          <cell r="D220">
            <v>2633</v>
          </cell>
          <cell r="E220" t="str">
            <v>Стетоскопы</v>
          </cell>
          <cell r="F220" t="str">
            <v>Классические модели Littmann®</v>
          </cell>
          <cell r="G220" t="str">
            <v>Master Classic II®, светло-голубая трубка, 69 см, стальная акустическая головка, серые ушные наконечники</v>
          </cell>
          <cell r="H220" t="str">
            <v>2633 РУ № РЗН 2016/4622 Стетоскоп Littmann в вариантах исполнения:Littmann Master Classic II</v>
          </cell>
          <cell r="I220">
            <v>1</v>
          </cell>
          <cell r="J220" t="str">
            <v>ШТ</v>
          </cell>
          <cell r="K220" t="str">
            <v>-</v>
          </cell>
          <cell r="L220">
            <v>105</v>
          </cell>
          <cell r="M220" t="str">
            <v>EUR</v>
          </cell>
          <cell r="N220">
            <v>0</v>
          </cell>
          <cell r="O220" t="str">
            <v>складской</v>
          </cell>
          <cell r="R220" t="str">
            <v>EUR</v>
          </cell>
          <cell r="T220">
            <v>5620</v>
          </cell>
          <cell r="V220">
            <v>2633</v>
          </cell>
          <cell r="X220" t="str">
            <v>-</v>
          </cell>
          <cell r="Y220">
            <v>1</v>
          </cell>
        </row>
        <row r="221">
          <cell r="A221">
            <v>7000030165</v>
          </cell>
          <cell r="B221">
            <v>70200674573</v>
          </cell>
          <cell r="C221" t="str">
            <v>LITTMANN</v>
          </cell>
          <cell r="D221">
            <v>2141</v>
          </cell>
          <cell r="E221" t="str">
            <v>Стетоскопы</v>
          </cell>
          <cell r="F221" t="str">
            <v>Классические модели Littmann®</v>
          </cell>
          <cell r="G221" t="str">
            <v>Littmann® Master Classic II®, черная трубка, черная акустическая головка, 69 см, черные ушные наконечники</v>
          </cell>
          <cell r="H221" t="str">
            <v>2141 РУ № РЗН 2016/4622 Стетоскоп Littmann в вариантах исполнения:Littmann Master Classic II</v>
          </cell>
          <cell r="I221">
            <v>1</v>
          </cell>
          <cell r="J221" t="str">
            <v>ШТ</v>
          </cell>
          <cell r="K221" t="str">
            <v>-</v>
          </cell>
          <cell r="L221">
            <v>117</v>
          </cell>
          <cell r="M221" t="str">
            <v>EUR</v>
          </cell>
          <cell r="N221">
            <v>0</v>
          </cell>
          <cell r="O221" t="str">
            <v>складской</v>
          </cell>
          <cell r="R221" t="str">
            <v>EUR</v>
          </cell>
          <cell r="T221">
            <v>5620</v>
          </cell>
          <cell r="V221">
            <v>2141</v>
          </cell>
          <cell r="X221" t="str">
            <v>-</v>
          </cell>
          <cell r="Y221">
            <v>1</v>
          </cell>
        </row>
        <row r="222">
          <cell r="A222">
            <v>7100036542</v>
          </cell>
          <cell r="B222">
            <v>70200785767</v>
          </cell>
          <cell r="C222" t="str">
            <v>LITTMANN</v>
          </cell>
          <cell r="D222">
            <v>5620</v>
          </cell>
          <cell r="E222" t="str">
            <v>Стетоскопы</v>
          </cell>
          <cell r="F222" t="str">
            <v>Классические модели Littmann®</v>
          </cell>
          <cell r="G222" t="str">
            <v>Littmann Classic III, черная трубка, 69 см, стальная акустическая головка, черные ушные наконечники</v>
          </cell>
          <cell r="H222" t="str">
            <v>5620 РУ № РЗН 2016/4622 Стетоскоп Littmann в вариантах исполнения:Littmann Classic III</v>
          </cell>
          <cell r="I222">
            <v>1</v>
          </cell>
          <cell r="J222" t="str">
            <v>ШТ</v>
          </cell>
          <cell r="K222" t="str">
            <v>-</v>
          </cell>
          <cell r="L222">
            <v>105</v>
          </cell>
          <cell r="M222" t="str">
            <v>EUR</v>
          </cell>
          <cell r="N222">
            <v>0</v>
          </cell>
          <cell r="O222" t="str">
            <v>нескладской / срок поставки 25 дн.</v>
          </cell>
          <cell r="R222" t="str">
            <v>EUR</v>
          </cell>
          <cell r="T222">
            <v>5620</v>
          </cell>
          <cell r="V222">
            <v>5620</v>
          </cell>
          <cell r="X222" t="str">
            <v>-</v>
          </cell>
          <cell r="Y222">
            <v>1</v>
          </cell>
        </row>
        <row r="223">
          <cell r="A223">
            <v>7100036543</v>
          </cell>
          <cell r="B223">
            <v>70200785775</v>
          </cell>
          <cell r="C223" t="str">
            <v>LITTMANN</v>
          </cell>
          <cell r="D223">
            <v>5621</v>
          </cell>
          <cell r="E223" t="str">
            <v>Стетоскопы</v>
          </cell>
          <cell r="F223" t="str">
            <v>Классические модели Littmann®</v>
          </cell>
          <cell r="G223" t="str">
            <v xml:space="preserve">Littmann Classic III, серая трубка, 69 см, стальная акустическая головка, серые ушные наконечники   </v>
          </cell>
          <cell r="H223" t="str">
            <v>5621 РУ № РЗН 2016/4622 Стетоскоп Littmann в вариантах исполнения:Littmann Classic III</v>
          </cell>
          <cell r="I223">
            <v>1</v>
          </cell>
          <cell r="J223" t="str">
            <v>ШТ</v>
          </cell>
          <cell r="K223" t="str">
            <v>-</v>
          </cell>
          <cell r="L223">
            <v>105</v>
          </cell>
          <cell r="M223" t="str">
            <v>EUR</v>
          </cell>
          <cell r="N223">
            <v>0</v>
          </cell>
          <cell r="O223" t="str">
            <v>нескладской / срок поставки 25 дн.</v>
          </cell>
          <cell r="R223" t="str">
            <v>EUR</v>
          </cell>
          <cell r="T223">
            <v>5620</v>
          </cell>
          <cell r="V223">
            <v>5621</v>
          </cell>
          <cell r="X223" t="str">
            <v>-</v>
          </cell>
          <cell r="Y223">
            <v>1</v>
          </cell>
        </row>
        <row r="224">
          <cell r="A224">
            <v>7100036544</v>
          </cell>
          <cell r="B224">
            <v>70200785783</v>
          </cell>
          <cell r="C224" t="str">
            <v>LITTMANN</v>
          </cell>
          <cell r="D224">
            <v>5622</v>
          </cell>
          <cell r="E224" t="str">
            <v>Стетоскопы</v>
          </cell>
          <cell r="F224" t="str">
            <v>Классические модели Littmann®</v>
          </cell>
          <cell r="G224" t="str">
            <v xml:space="preserve">Littmann Classic III,  трубка темно-синего цвета, 69 см, стальная акустическая головка, серые ушные наконечники  </v>
          </cell>
          <cell r="H224" t="str">
            <v>5622 РУ № РЗН 2016/4622 Стетоскоп Littmann в вариантах исполнения:Littmann Classic III</v>
          </cell>
          <cell r="I224">
            <v>1</v>
          </cell>
          <cell r="J224" t="str">
            <v>ШТ</v>
          </cell>
          <cell r="K224" t="str">
            <v>-</v>
          </cell>
          <cell r="L224">
            <v>105</v>
          </cell>
          <cell r="M224" t="str">
            <v>EUR</v>
          </cell>
          <cell r="N224">
            <v>0</v>
          </cell>
          <cell r="O224" t="str">
            <v>нескладской / срок поставки 25 дн.</v>
          </cell>
          <cell r="R224" t="str">
            <v>EUR</v>
          </cell>
          <cell r="T224">
            <v>5620</v>
          </cell>
          <cell r="V224">
            <v>5622</v>
          </cell>
          <cell r="X224" t="str">
            <v>-</v>
          </cell>
          <cell r="Y224">
            <v>1</v>
          </cell>
        </row>
        <row r="225">
          <cell r="A225">
            <v>7100036546</v>
          </cell>
          <cell r="B225">
            <v>70200785791</v>
          </cell>
          <cell r="C225" t="str">
            <v>LITTMANN</v>
          </cell>
          <cell r="D225">
            <v>5623</v>
          </cell>
          <cell r="E225" t="str">
            <v>Стетоскопы</v>
          </cell>
          <cell r="F225" t="str">
            <v>Классические модели Littmann®</v>
          </cell>
          <cell r="G225" t="str">
            <v xml:space="preserve">Littmann Classic III, трубка цвета морской волны, 69 см, стальная акустическая головка, серые ушные наконечники  </v>
          </cell>
          <cell r="H225" t="str">
            <v>5623 РУ № РЗН 2016/4622 Стетоскоп Littmann в вариантах исполнения:Littmann Classic III</v>
          </cell>
          <cell r="I225">
            <v>1</v>
          </cell>
          <cell r="J225" t="str">
            <v>ШТ</v>
          </cell>
          <cell r="K225" t="str">
            <v>-</v>
          </cell>
          <cell r="L225">
            <v>105</v>
          </cell>
          <cell r="M225" t="str">
            <v>EUR</v>
          </cell>
          <cell r="N225">
            <v>0</v>
          </cell>
          <cell r="O225" t="str">
            <v>нескладской / срок поставки 25 дн.</v>
          </cell>
          <cell r="R225" t="str">
            <v>EUR</v>
          </cell>
          <cell r="T225">
            <v>5620</v>
          </cell>
          <cell r="V225">
            <v>5623</v>
          </cell>
          <cell r="X225" t="str">
            <v>-</v>
          </cell>
          <cell r="Y225">
            <v>1</v>
          </cell>
        </row>
        <row r="226">
          <cell r="A226">
            <v>7100036549</v>
          </cell>
          <cell r="B226">
            <v>70200785833</v>
          </cell>
          <cell r="C226" t="str">
            <v>LITTMANN</v>
          </cell>
          <cell r="D226">
            <v>5627</v>
          </cell>
          <cell r="E226" t="str">
            <v>Стетоскопы</v>
          </cell>
          <cell r="F226" t="str">
            <v>Классические модели Littmann®</v>
          </cell>
          <cell r="G226" t="str">
            <v xml:space="preserve">Littmann Classic III, трубка цвета бургунди, 69 см, стальная акустическая головка, серые ушные наконечники  </v>
          </cell>
          <cell r="H226" t="str">
            <v>5627 РУ № РЗН 2016/4622 Стетоскоп Littmann в вариантах исполнения:Littmann Classic III</v>
          </cell>
          <cell r="I226">
            <v>1</v>
          </cell>
          <cell r="J226" t="str">
            <v>ШТ</v>
          </cell>
          <cell r="K226" t="str">
            <v>-</v>
          </cell>
          <cell r="L226">
            <v>105</v>
          </cell>
          <cell r="M226" t="str">
            <v>EUR</v>
          </cell>
          <cell r="N226">
            <v>0</v>
          </cell>
          <cell r="O226" t="str">
            <v>нескладской / срок поставки 25 дн.</v>
          </cell>
          <cell r="R226" t="str">
            <v>EUR</v>
          </cell>
          <cell r="T226">
            <v>5620</v>
          </cell>
          <cell r="V226">
            <v>5627</v>
          </cell>
          <cell r="X226" t="str">
            <v>-</v>
          </cell>
          <cell r="Y226">
            <v>1</v>
          </cell>
        </row>
        <row r="227">
          <cell r="A227">
            <v>7100036561</v>
          </cell>
          <cell r="B227">
            <v>70200785866</v>
          </cell>
          <cell r="C227" t="str">
            <v>LITTMANN</v>
          </cell>
          <cell r="D227">
            <v>5630</v>
          </cell>
          <cell r="E227" t="str">
            <v>Стетоскопы</v>
          </cell>
          <cell r="F227" t="str">
            <v>Классические модели Littmann®</v>
          </cell>
          <cell r="G227" t="str">
            <v>Littmann Classic III, трубка небесно-голубого цвета, 69 см, стальная акустическая головка, серые ушные наконечники</v>
          </cell>
          <cell r="H227" t="str">
            <v>5630 РУ № РЗН 2016/4622 Стетоскоп Littmann в вариантах исполнения:Littmann Classic III</v>
          </cell>
          <cell r="I227">
            <v>1</v>
          </cell>
          <cell r="J227" t="str">
            <v>ШТ</v>
          </cell>
          <cell r="K227" t="str">
            <v>-</v>
          </cell>
          <cell r="L227">
            <v>105</v>
          </cell>
          <cell r="M227" t="str">
            <v>EUR</v>
          </cell>
          <cell r="N227">
            <v>0</v>
          </cell>
          <cell r="O227" t="str">
            <v>нескладской / срок поставки 25 дн.</v>
          </cell>
          <cell r="R227" t="str">
            <v>EUR</v>
          </cell>
          <cell r="T227">
            <v>5620</v>
          </cell>
          <cell r="V227">
            <v>5630</v>
          </cell>
          <cell r="X227" t="str">
            <v>-</v>
          </cell>
          <cell r="Y227">
            <v>1</v>
          </cell>
        </row>
        <row r="228">
          <cell r="A228">
            <v>7100036563</v>
          </cell>
          <cell r="B228">
            <v>70200785585</v>
          </cell>
          <cell r="C228" t="str">
            <v>LITTMANN</v>
          </cell>
          <cell r="D228">
            <v>5803</v>
          </cell>
          <cell r="E228" t="str">
            <v>Стетоскопы</v>
          </cell>
          <cell r="F228" t="str">
            <v>Классические модели Littmann®</v>
          </cell>
          <cell r="G228" t="str">
            <v>Littmann Classic III,  черная трубка, 69 см, черная акустическая головка и ушные наконечники</v>
          </cell>
          <cell r="H228" t="str">
            <v>5803 РУ № РЗН 2016/4622 Стетоскоп Littmann в вариантах исполнения:Littmann Classic III</v>
          </cell>
          <cell r="I228">
            <v>1</v>
          </cell>
          <cell r="J228" t="str">
            <v>ШТ</v>
          </cell>
          <cell r="K228" t="str">
            <v>-</v>
          </cell>
          <cell r="L228">
            <v>117</v>
          </cell>
          <cell r="M228" t="str">
            <v>EUR</v>
          </cell>
          <cell r="N228">
            <v>0</v>
          </cell>
          <cell r="O228" t="str">
            <v>нескладской / срок поставки 25 дн.</v>
          </cell>
          <cell r="R228" t="str">
            <v>EUR</v>
          </cell>
          <cell r="T228">
            <v>5620</v>
          </cell>
          <cell r="V228">
            <v>5803</v>
          </cell>
          <cell r="X228" t="str">
            <v>-</v>
          </cell>
          <cell r="Y228">
            <v>1</v>
          </cell>
        </row>
        <row r="229">
          <cell r="A229">
            <v>7100036564</v>
          </cell>
          <cell r="B229">
            <v>70200785619</v>
          </cell>
          <cell r="C229" t="str">
            <v>LITTMANN</v>
          </cell>
          <cell r="D229">
            <v>5809</v>
          </cell>
          <cell r="E229" t="str">
            <v>Стетоскопы</v>
          </cell>
          <cell r="F229" t="str">
            <v>Классические модели Littmann®</v>
          </cell>
          <cell r="G229" t="str">
            <v xml:space="preserve">Littmann Classic III,  трубка цвета шоколада, 69 см, акустическая головка цвета меди, черные ушные наконечники  </v>
          </cell>
          <cell r="H229" t="str">
            <v>5809 РУ № РЗН 2016/4622 Стетоскоп Littmann в вариантах исполнения:Littmann Classic III</v>
          </cell>
          <cell r="I229">
            <v>1</v>
          </cell>
          <cell r="J229" t="str">
            <v>ШТ</v>
          </cell>
          <cell r="K229" t="str">
            <v>-</v>
          </cell>
          <cell r="L229">
            <v>117</v>
          </cell>
          <cell r="M229" t="str">
            <v>EUR</v>
          </cell>
          <cell r="N229">
            <v>0</v>
          </cell>
          <cell r="O229" t="str">
            <v>нескладской / срок поставки 25 дн.</v>
          </cell>
          <cell r="R229" t="str">
            <v>EUR</v>
          </cell>
          <cell r="T229">
            <v>5620</v>
          </cell>
          <cell r="V229">
            <v>5809</v>
          </cell>
          <cell r="X229" t="str">
            <v>-</v>
          </cell>
          <cell r="Y229">
            <v>1</v>
          </cell>
        </row>
        <row r="230">
          <cell r="A230">
            <v>7100036565</v>
          </cell>
          <cell r="B230">
            <v>70200785601</v>
          </cell>
          <cell r="C230" t="str">
            <v>LITTMANN</v>
          </cell>
          <cell r="D230">
            <v>5807</v>
          </cell>
          <cell r="E230" t="str">
            <v>Стетоскопы</v>
          </cell>
          <cell r="F230" t="str">
            <v>Классические модели Littmann®</v>
          </cell>
          <cell r="G230" t="str">
            <v>Littmann Classic III, цвет трубки морская волна, 69 см, акустическая головка цвета радуги, черные ушные наконечники</v>
          </cell>
          <cell r="H230" t="str">
            <v>5807 РУ № РЗН 2016/4622 Стетоскоп Littmann в вариантах исполнения:Littmann Classic III</v>
          </cell>
          <cell r="I230">
            <v>1</v>
          </cell>
          <cell r="J230" t="str">
            <v>ШТ</v>
          </cell>
          <cell r="K230" t="str">
            <v>-</v>
          </cell>
          <cell r="L230">
            <v>117</v>
          </cell>
          <cell r="M230" t="str">
            <v>EUR</v>
          </cell>
          <cell r="N230">
            <v>0</v>
          </cell>
          <cell r="O230" t="str">
            <v>нескладской / срок поставки 25 дн.</v>
          </cell>
          <cell r="R230" t="str">
            <v>EUR</v>
          </cell>
          <cell r="T230">
            <v>5620</v>
          </cell>
          <cell r="V230">
            <v>5807</v>
          </cell>
          <cell r="X230" t="str">
            <v>-</v>
          </cell>
          <cell r="Y230">
            <v>1</v>
          </cell>
        </row>
        <row r="231">
          <cell r="A231">
            <v>7100036566</v>
          </cell>
          <cell r="B231">
            <v>70200785635</v>
          </cell>
          <cell r="C231" t="str">
            <v>LITTMANN</v>
          </cell>
          <cell r="D231">
            <v>5811</v>
          </cell>
          <cell r="E231" t="str">
            <v>Стетоскопы</v>
          </cell>
          <cell r="F231" t="str">
            <v>Классические модели Littmann®</v>
          </cell>
          <cell r="G231" t="str">
            <v xml:space="preserve">Littmann Classic III,  черная трубка 69 см, дымчатая акустическая головка, черные ушные наконечники   </v>
          </cell>
          <cell r="H231" t="str">
            <v>5811 РУ № РЗН 2016/4622 Стетоскоп Littmann в вариантах исполнения:Littmann Classic III</v>
          </cell>
          <cell r="I231">
            <v>1</v>
          </cell>
          <cell r="J231" t="str">
            <v>ШТ</v>
          </cell>
          <cell r="K231" t="str">
            <v>-</v>
          </cell>
          <cell r="L231">
            <v>117</v>
          </cell>
          <cell r="M231" t="str">
            <v>EUR</v>
          </cell>
          <cell r="N231">
            <v>0</v>
          </cell>
          <cell r="O231" t="str">
            <v>нескладской / срок поставки 25 дн.</v>
          </cell>
          <cell r="R231" t="str">
            <v>EUR</v>
          </cell>
          <cell r="T231">
            <v>5620</v>
          </cell>
          <cell r="V231">
            <v>5811</v>
          </cell>
          <cell r="X231" t="str">
            <v>-</v>
          </cell>
          <cell r="Y231">
            <v>1</v>
          </cell>
        </row>
        <row r="232">
          <cell r="A232">
            <v>7100036568</v>
          </cell>
          <cell r="B232">
            <v>70200785593</v>
          </cell>
          <cell r="C232" t="str">
            <v>LITTMANN</v>
          </cell>
          <cell r="D232">
            <v>5806</v>
          </cell>
          <cell r="E232" t="str">
            <v>Стетоскопы</v>
          </cell>
          <cell r="F232" t="str">
            <v>Классические модели Littmann®</v>
          </cell>
          <cell r="G232" t="str">
            <v>Littmann: Littmann Classic III, малиновая трубка, 69 см, акустическая головка цвета радуги, черные ушные наконечники</v>
          </cell>
          <cell r="H232" t="str">
            <v>5806 РУ № РЗН 2016/4622 Стетоскоп Littmann в вариантах исполнения:Littmann Classic III</v>
          </cell>
          <cell r="I232">
            <v>1</v>
          </cell>
          <cell r="J232" t="str">
            <v>ШТ</v>
          </cell>
          <cell r="K232" t="str">
            <v>-</v>
          </cell>
          <cell r="L232">
            <v>117</v>
          </cell>
          <cell r="M232" t="str">
            <v>EUR</v>
          </cell>
          <cell r="N232">
            <v>0</v>
          </cell>
          <cell r="O232" t="str">
            <v>нескладской / срок поставки 25 дн.</v>
          </cell>
          <cell r="R232" t="str">
            <v>EUR</v>
          </cell>
          <cell r="T232">
            <v>5620</v>
          </cell>
          <cell r="V232">
            <v>5806</v>
          </cell>
          <cell r="X232" t="str">
            <v>-</v>
          </cell>
          <cell r="Y232">
            <v>1</v>
          </cell>
        </row>
        <row r="233">
          <cell r="A233">
            <v>7100036582</v>
          </cell>
          <cell r="B233">
            <v>70200787037</v>
          </cell>
          <cell r="C233" t="str">
            <v>LITTMANN</v>
          </cell>
          <cell r="D233">
            <v>5831</v>
          </cell>
          <cell r="E233" t="str">
            <v>Стетоскопы</v>
          </cell>
          <cell r="F233" t="str">
            <v>Классические модели Littmann®</v>
          </cell>
          <cell r="G233" t="str">
            <v>Littmann Classic III, трубка сливового цвета, 69 см, стальная акустическая головка, серые ушные наконечники</v>
          </cell>
          <cell r="H233" t="str">
            <v>5831 РУ № РЗН 2016/4622 Стетоскоп Littmann в вариантах исполнения:Littmann Classic III</v>
          </cell>
          <cell r="I233">
            <v>1</v>
          </cell>
          <cell r="J233" t="str">
            <v>ШТ</v>
          </cell>
          <cell r="K233" t="str">
            <v>-</v>
          </cell>
          <cell r="L233">
            <v>105</v>
          </cell>
          <cell r="M233" t="str">
            <v>EUR</v>
          </cell>
          <cell r="N233">
            <v>0</v>
          </cell>
          <cell r="O233" t="str">
            <v>нескладской / срок поставки 25 дн.</v>
          </cell>
          <cell r="R233" t="str">
            <v>EUR</v>
          </cell>
          <cell r="T233">
            <v>5620</v>
          </cell>
          <cell r="V233">
            <v>5831</v>
          </cell>
          <cell r="X233" t="str">
            <v>-</v>
          </cell>
          <cell r="Y233">
            <v>1</v>
          </cell>
        </row>
        <row r="234">
          <cell r="A234">
            <v>7100036583</v>
          </cell>
          <cell r="B234">
            <v>70200787045</v>
          </cell>
          <cell r="C234" t="str">
            <v>LITTMANN</v>
          </cell>
          <cell r="D234">
            <v>5832</v>
          </cell>
          <cell r="E234" t="str">
            <v>Стетоскопы</v>
          </cell>
          <cell r="F234" t="str">
            <v>Классические модели Littmann®</v>
          </cell>
          <cell r="G234" t="str">
            <v xml:space="preserve">Littmann Classic III, трубка цвета лаванды, 69 см, стальная акустическая головка, серые ушные наконечники  </v>
          </cell>
          <cell r="H234" t="str">
            <v>5832 РУ № РЗН 2016/4622 Стетоскоп Littmann в вариантах исполнения:Littmann Classic III</v>
          </cell>
          <cell r="I234">
            <v>1</v>
          </cell>
          <cell r="J234" t="str">
            <v>ШТ</v>
          </cell>
          <cell r="K234" t="str">
            <v>-</v>
          </cell>
          <cell r="L234">
            <v>105</v>
          </cell>
          <cell r="M234" t="str">
            <v>EUR</v>
          </cell>
          <cell r="N234">
            <v>0</v>
          </cell>
          <cell r="O234" t="str">
            <v>нескладской / срок поставки 25 дн.</v>
          </cell>
          <cell r="R234" t="str">
            <v>EUR</v>
          </cell>
          <cell r="T234">
            <v>5620</v>
          </cell>
          <cell r="V234">
            <v>5832</v>
          </cell>
          <cell r="X234" t="str">
            <v>-</v>
          </cell>
          <cell r="Y234">
            <v>1</v>
          </cell>
        </row>
        <row r="235">
          <cell r="A235">
            <v>7100036584</v>
          </cell>
          <cell r="B235">
            <v>70200787052</v>
          </cell>
          <cell r="C235" t="str">
            <v>LITTMANN</v>
          </cell>
          <cell r="D235">
            <v>5835</v>
          </cell>
          <cell r="E235" t="str">
            <v>Стетоскопы</v>
          </cell>
          <cell r="F235" t="str">
            <v>Классические модели Littmann®</v>
          </cell>
          <cell r="G235" t="str">
            <v xml:space="preserve">Littmann Classic III, трубка бирюзового цвета, 69 см, стальная акустическая головка, серые ушные наконечники  </v>
          </cell>
          <cell r="H235" t="str">
            <v>5835 РУ № РЗН 2016/4622 Стетоскоп Littmann в вариантах исполнения:Littmann Classic III</v>
          </cell>
          <cell r="I235">
            <v>1</v>
          </cell>
          <cell r="J235" t="str">
            <v>ШТ</v>
          </cell>
          <cell r="K235" t="str">
            <v>-</v>
          </cell>
          <cell r="L235">
            <v>105</v>
          </cell>
          <cell r="M235" t="str">
            <v>EUR</v>
          </cell>
          <cell r="N235">
            <v>0</v>
          </cell>
          <cell r="O235" t="str">
            <v>нескладской / срок поставки 25 дн.</v>
          </cell>
          <cell r="R235" t="str">
            <v>EUR</v>
          </cell>
          <cell r="T235">
            <v>5620</v>
          </cell>
          <cell r="V235">
            <v>5835</v>
          </cell>
          <cell r="X235" t="str">
            <v>-</v>
          </cell>
          <cell r="Y235">
            <v>1</v>
          </cell>
        </row>
        <row r="236">
          <cell r="A236">
            <v>7100036585</v>
          </cell>
          <cell r="B236">
            <v>70200787060</v>
          </cell>
          <cell r="C236" t="str">
            <v>LITTMANN</v>
          </cell>
          <cell r="D236">
            <v>5839</v>
          </cell>
          <cell r="E236" t="str">
            <v>Стетоскопы</v>
          </cell>
          <cell r="F236" t="str">
            <v>Классические модели Littmann®</v>
          </cell>
          <cell r="G236" t="str">
            <v xml:space="preserve">Littmann Classic III, трубка лимонно-лаймового цвета, 69 см, стальная акустическая головка, серые ушные наконечники  </v>
          </cell>
          <cell r="H236" t="str">
            <v>5839 Cтетоскоп Littmann: Littmann Classic III трубка лимонно-лаймовогоцвета</v>
          </cell>
          <cell r="I236">
            <v>1</v>
          </cell>
          <cell r="J236" t="str">
            <v>ШТ</v>
          </cell>
          <cell r="K236" t="str">
            <v>-</v>
          </cell>
          <cell r="L236">
            <v>105</v>
          </cell>
          <cell r="M236" t="str">
            <v>EUR</v>
          </cell>
          <cell r="N236">
            <v>0</v>
          </cell>
          <cell r="O236" t="str">
            <v>нескладской / срок поставки 25 дн.</v>
          </cell>
          <cell r="R236" t="str">
            <v>EUR</v>
          </cell>
          <cell r="T236">
            <v>5620</v>
          </cell>
          <cell r="V236">
            <v>5839</v>
          </cell>
          <cell r="X236" t="str">
            <v>-</v>
          </cell>
          <cell r="Y236">
            <v>1</v>
          </cell>
        </row>
        <row r="237">
          <cell r="A237">
            <v>7100119679</v>
          </cell>
          <cell r="B237">
            <v>70201173674</v>
          </cell>
          <cell r="C237" t="str">
            <v>LITTMANN</v>
          </cell>
          <cell r="D237">
            <v>5870</v>
          </cell>
          <cell r="E237" t="str">
            <v>Стетоскопы</v>
          </cell>
          <cell r="F237" t="str">
            <v>Классические модели Littmann®</v>
          </cell>
          <cell r="G237" t="str">
            <v>Littmann Classic III, черная трубка, 69 см, радужная акустическая головка, черные ушные наконечники</v>
          </cell>
          <cell r="H237" t="str">
            <v>5870 РУ № РЗН 2016/4622 Стетоскоп Littmann в вариантах исполнения:Littmann Classic III</v>
          </cell>
          <cell r="I237">
            <v>1</v>
          </cell>
          <cell r="J237" t="str">
            <v>ШТ</v>
          </cell>
          <cell r="K237" t="str">
            <v>-</v>
          </cell>
          <cell r="L237">
            <v>117</v>
          </cell>
          <cell r="M237" t="str">
            <v>EUR</v>
          </cell>
          <cell r="N237">
            <v>0</v>
          </cell>
          <cell r="O237" t="str">
            <v>нескладской / срок поставки 25 дн.</v>
          </cell>
          <cell r="R237" t="str">
            <v>EUR</v>
          </cell>
          <cell r="T237">
            <v>5620</v>
          </cell>
          <cell r="V237">
            <v>5870</v>
          </cell>
          <cell r="X237" t="str">
            <v>-</v>
          </cell>
          <cell r="Y237">
            <v>1</v>
          </cell>
        </row>
        <row r="238">
          <cell r="A238">
            <v>7100119681</v>
          </cell>
          <cell r="B238">
            <v>70201173658</v>
          </cell>
          <cell r="C238" t="str">
            <v>LITTMANN</v>
          </cell>
          <cell r="D238">
            <v>5868</v>
          </cell>
          <cell r="E238" t="str">
            <v>Стетоскопы</v>
          </cell>
          <cell r="F238" t="str">
            <v>Классические модели Littmann®</v>
          </cell>
          <cell r="G238" t="str">
            <v>Littmann Classic III, трубка цвета бургунди, 69 см,  черная акустическая головка, черные ушные наконечники</v>
          </cell>
          <cell r="H238" t="str">
            <v>5868 РУ № РЗН 2016/4622 Стетоскоп Littmann в вариантах исполнения:Littmann Classic III</v>
          </cell>
          <cell r="I238">
            <v>1</v>
          </cell>
          <cell r="J238" t="str">
            <v>ШТ</v>
          </cell>
          <cell r="K238" t="str">
            <v>-</v>
          </cell>
          <cell r="L238">
            <v>117</v>
          </cell>
          <cell r="M238" t="str">
            <v>EUR</v>
          </cell>
          <cell r="N238">
            <v>0</v>
          </cell>
          <cell r="O238" t="str">
            <v>нескладской / срок поставки 25 дн.</v>
          </cell>
          <cell r="R238" t="str">
            <v>EUR</v>
          </cell>
          <cell r="T238">
            <v>5620</v>
          </cell>
          <cell r="V238">
            <v>5868</v>
          </cell>
          <cell r="X238" t="str">
            <v>-</v>
          </cell>
          <cell r="Y238">
            <v>1</v>
          </cell>
        </row>
        <row r="239">
          <cell r="A239">
            <v>7100132808</v>
          </cell>
          <cell r="B239">
            <v>70201173591</v>
          </cell>
          <cell r="C239" t="str">
            <v>LITTMANN</v>
          </cell>
          <cell r="D239">
            <v>5862</v>
          </cell>
          <cell r="E239" t="str">
            <v>Стетоскопы</v>
          </cell>
          <cell r="F239" t="str">
            <v>Классические модели Littmann®</v>
          </cell>
          <cell r="G239" t="str">
            <v>Littmann Classic III, малиновая трубка, 69 см, зеркальная акустическая головка, черные ушные наконечники</v>
          </cell>
          <cell r="H239" t="str">
            <v>5862 РУ № РЗН 2016/4622 Стетоскоп Littmann в вариантах исполнения:Littmann Classic III</v>
          </cell>
          <cell r="I239">
            <v>1</v>
          </cell>
          <cell r="J239" t="str">
            <v>ШТ</v>
          </cell>
          <cell r="K239" t="str">
            <v>-</v>
          </cell>
          <cell r="L239">
            <v>120</v>
          </cell>
          <cell r="M239" t="str">
            <v>EUR</v>
          </cell>
          <cell r="N239">
            <v>0</v>
          </cell>
          <cell r="O239" t="str">
            <v>нескладской / срок поставки 25 дн.</v>
          </cell>
          <cell r="R239" t="str">
            <v>EUR</v>
          </cell>
          <cell r="T239">
            <v>5620</v>
          </cell>
          <cell r="V239">
            <v>5862</v>
          </cell>
          <cell r="X239" t="str">
            <v>-</v>
          </cell>
          <cell r="Y239">
            <v>1</v>
          </cell>
        </row>
        <row r="240">
          <cell r="A240">
            <v>7100132816</v>
          </cell>
          <cell r="B240">
            <v>70201173583</v>
          </cell>
          <cell r="C240" t="str">
            <v>LITTMANN</v>
          </cell>
          <cell r="D240">
            <v>5861</v>
          </cell>
          <cell r="E240" t="str">
            <v>Стетоскопы</v>
          </cell>
          <cell r="F240" t="str">
            <v>Классические модели Littmann®</v>
          </cell>
          <cell r="G240" t="str">
            <v>Littmann Classic III, черная трубка, 69 см, акустическая головка цвета шампанского, черные ушные наконечники</v>
          </cell>
          <cell r="H240" t="str">
            <v>5861 РУ № РЗН 2016/4622 Стетоскоп Littmann в вариантах исполнения:Littmann Classic III</v>
          </cell>
          <cell r="I240">
            <v>1</v>
          </cell>
          <cell r="J240" t="str">
            <v>ШТ</v>
          </cell>
          <cell r="K240" t="str">
            <v>-</v>
          </cell>
          <cell r="L240">
            <v>120</v>
          </cell>
          <cell r="M240" t="str">
            <v>EUR</v>
          </cell>
          <cell r="N240">
            <v>0</v>
          </cell>
          <cell r="O240" t="str">
            <v>нескладской / срок поставки 25 дн.</v>
          </cell>
          <cell r="R240" t="str">
            <v>EUR</v>
          </cell>
          <cell r="T240">
            <v>5620</v>
          </cell>
          <cell r="V240">
            <v>5861</v>
          </cell>
          <cell r="X240" t="str">
            <v>-</v>
          </cell>
          <cell r="Y240">
            <v>1</v>
          </cell>
        </row>
        <row r="241">
          <cell r="A241">
            <v>7100132817</v>
          </cell>
          <cell r="B241">
            <v>70201173617</v>
          </cell>
          <cell r="C241" t="str">
            <v>LITTMANN</v>
          </cell>
          <cell r="D241">
            <v>5864</v>
          </cell>
          <cell r="E241" t="str">
            <v>Стетоскопы</v>
          </cell>
          <cell r="F241" t="str">
            <v>Классические модели Littmann®</v>
          </cell>
          <cell r="G241" t="str">
            <v>Littmann Classic III, трубка цвета бургунди, 69 см, акустическая головка цвета шампанского, черные ушные наконечники</v>
          </cell>
          <cell r="H241" t="str">
            <v>5864 РУ № РЗН 2016/4622 Стетоскоп Littmann в вариантах исполнения:Littmann Classic III</v>
          </cell>
          <cell r="I241">
            <v>1</v>
          </cell>
          <cell r="J241" t="str">
            <v>ШТ</v>
          </cell>
          <cell r="K241" t="str">
            <v>-</v>
          </cell>
          <cell r="L241">
            <v>120</v>
          </cell>
          <cell r="M241" t="str">
            <v>EUR</v>
          </cell>
          <cell r="N241">
            <v>0</v>
          </cell>
          <cell r="O241" t="str">
            <v>нескладской / срок поставки 25 дн.</v>
          </cell>
          <cell r="R241" t="str">
            <v>EUR</v>
          </cell>
          <cell r="T241">
            <v>5620</v>
          </cell>
          <cell r="V241">
            <v>5864</v>
          </cell>
          <cell r="X241" t="str">
            <v>-</v>
          </cell>
          <cell r="Y241">
            <v>1</v>
          </cell>
        </row>
        <row r="242">
          <cell r="A242">
            <v>7100132819</v>
          </cell>
          <cell r="B242">
            <v>70201173609</v>
          </cell>
          <cell r="C242" t="str">
            <v>LITTMANN</v>
          </cell>
          <cell r="D242">
            <v>5863</v>
          </cell>
          <cell r="E242" t="str">
            <v>Стетоскопы</v>
          </cell>
          <cell r="F242" t="str">
            <v>Классические модели Littmann®</v>
          </cell>
          <cell r="G242" t="str">
            <v>Littmann Classic III, темно-синяя трубка, 69 см, зеркальная акустическая головка, черные ушные наконечники</v>
          </cell>
          <cell r="H242" t="str">
            <v>5863 РУ № РЗН 2016/4622 Стетоскоп Littmann в вариантах исполнения:Littmann Classic III</v>
          </cell>
          <cell r="I242">
            <v>1</v>
          </cell>
          <cell r="J242" t="str">
            <v>ШТ</v>
          </cell>
          <cell r="K242" t="str">
            <v>-</v>
          </cell>
          <cell r="L242">
            <v>120</v>
          </cell>
          <cell r="M242" t="str">
            <v>EUR</v>
          </cell>
          <cell r="N242">
            <v>0</v>
          </cell>
          <cell r="O242" t="str">
            <v>нескладской / срок поставки 25 дн.</v>
          </cell>
          <cell r="R242" t="str">
            <v>EUR</v>
          </cell>
          <cell r="T242">
            <v>5620</v>
          </cell>
          <cell r="V242">
            <v>5863</v>
          </cell>
          <cell r="X242" t="str">
            <v>-</v>
          </cell>
          <cell r="Y242">
            <v>1</v>
          </cell>
        </row>
        <row r="243">
          <cell r="A243">
            <v>7000002801</v>
          </cell>
          <cell r="B243">
            <v>70200741091</v>
          </cell>
          <cell r="C243" t="str">
            <v>LITTMANN</v>
          </cell>
          <cell r="D243">
            <v>2450</v>
          </cell>
          <cell r="E243" t="str">
            <v>Стетоскопы</v>
          </cell>
          <cell r="F243" t="str">
            <v>Базовые модели Littmann®</v>
          </cell>
          <cell r="G243" t="str">
            <v>Littmann® Lightweight II S.E., черная трубка, 71 см, черные ушные наконечники</v>
          </cell>
          <cell r="H243" t="str">
            <v>2450 РУ № РЗН 2016/4622 Стетоскоп Littmann в вариантах исполнения:Littmann Lightweight II S.E.</v>
          </cell>
          <cell r="I243">
            <v>1</v>
          </cell>
          <cell r="J243" t="str">
            <v>ШТ</v>
          </cell>
          <cell r="K243" t="str">
            <v>-</v>
          </cell>
          <cell r="L243">
            <v>55.9</v>
          </cell>
          <cell r="M243" t="str">
            <v>EUR</v>
          </cell>
          <cell r="N243">
            <v>0</v>
          </cell>
          <cell r="O243" t="str">
            <v>складской</v>
          </cell>
          <cell r="R243" t="str">
            <v>EUR</v>
          </cell>
          <cell r="T243">
            <v>5620</v>
          </cell>
          <cell r="V243">
            <v>2450</v>
          </cell>
          <cell r="X243" t="str">
            <v>-</v>
          </cell>
          <cell r="Y243">
            <v>1</v>
          </cell>
        </row>
        <row r="244">
          <cell r="A244">
            <v>7000002802</v>
          </cell>
          <cell r="B244">
            <v>70200741109</v>
          </cell>
          <cell r="C244" t="str">
            <v>LITTMANN</v>
          </cell>
          <cell r="D244">
            <v>2451</v>
          </cell>
          <cell r="E244" t="str">
            <v>Стетоскопы</v>
          </cell>
          <cell r="F244" t="str">
            <v>Базовые модели Littmann®</v>
          </cell>
          <cell r="G244" t="str">
            <v>Littmann® Lightweight II S.E., II SE, трубка бордового цвета, 71 см, серые ушные наконечники</v>
          </cell>
          <cell r="H244" t="str">
            <v>2451 РУ № РЗН 2016/4622 Стетоскоп Littmann в вариантах исполнения:Littmann Lightweight II S.E.</v>
          </cell>
          <cell r="I244">
            <v>1</v>
          </cell>
          <cell r="J244" t="str">
            <v>ШТ</v>
          </cell>
          <cell r="K244" t="str">
            <v>-</v>
          </cell>
          <cell r="L244">
            <v>55.9</v>
          </cell>
          <cell r="M244" t="str">
            <v>EUR</v>
          </cell>
          <cell r="N244">
            <v>0</v>
          </cell>
          <cell r="O244" t="str">
            <v>складской</v>
          </cell>
          <cell r="R244" t="str">
            <v>EUR</v>
          </cell>
          <cell r="T244">
            <v>5620</v>
          </cell>
          <cell r="V244">
            <v>2451</v>
          </cell>
          <cell r="X244" t="str">
            <v>-</v>
          </cell>
          <cell r="Y244">
            <v>1</v>
          </cell>
        </row>
        <row r="245">
          <cell r="A245">
            <v>7000002804</v>
          </cell>
          <cell r="B245">
            <v>70200741125</v>
          </cell>
          <cell r="C245" t="str">
            <v>LITTMANN</v>
          </cell>
          <cell r="D245">
            <v>2453</v>
          </cell>
          <cell r="E245" t="str">
            <v>Стетоскопы</v>
          </cell>
          <cell r="F245" t="str">
            <v>Базовые модели Littmann®</v>
          </cell>
          <cell r="G245" t="str">
            <v>Littmann® Lightweight II S.E., лиловая трубка, 71 см, серые ушные наконечники</v>
          </cell>
          <cell r="H245" t="str">
            <v>2453 РУ № РЗН 2016/4622 Стетоскоп Littmann в вариантах исполнения:Littmann Lightweight II S.E.</v>
          </cell>
          <cell r="I245">
            <v>1</v>
          </cell>
          <cell r="J245" t="str">
            <v>ШТ</v>
          </cell>
          <cell r="K245" t="str">
            <v>-</v>
          </cell>
          <cell r="L245">
            <v>55.9</v>
          </cell>
          <cell r="M245" t="str">
            <v>EUR</v>
          </cell>
          <cell r="N245">
            <v>0</v>
          </cell>
          <cell r="O245" t="str">
            <v>складской</v>
          </cell>
          <cell r="R245" t="str">
            <v>EUR</v>
          </cell>
          <cell r="T245">
            <v>5620</v>
          </cell>
          <cell r="V245">
            <v>2453</v>
          </cell>
          <cell r="X245" t="str">
            <v>-</v>
          </cell>
          <cell r="Y245">
            <v>1</v>
          </cell>
        </row>
        <row r="246">
          <cell r="A246">
            <v>7000002615</v>
          </cell>
          <cell r="B246">
            <v>70200561911</v>
          </cell>
          <cell r="C246" t="str">
            <v>LITTMANN</v>
          </cell>
          <cell r="D246">
            <v>2160</v>
          </cell>
          <cell r="E246" t="str">
            <v>Стетоскопы</v>
          </cell>
          <cell r="F246" t="str">
            <v>Кардиологические модели Littmann®</v>
          </cell>
          <cell r="G246" t="str">
            <v>Littmann® Master Cardiology®, черная трубка, 69 см, стальная акустическая головка, черные ушные наконечники</v>
          </cell>
          <cell r="H246" t="str">
            <v>2160 РУ № РЗН 2016/4622 Стетоскоп Littmann в вариантах исполнения:Littmann Master Cardiology</v>
          </cell>
          <cell r="I246">
            <v>1</v>
          </cell>
          <cell r="J246" t="str">
            <v>ШТ</v>
          </cell>
          <cell r="K246" t="str">
            <v>-</v>
          </cell>
          <cell r="L246">
            <v>236</v>
          </cell>
          <cell r="M246" t="str">
            <v>EUR</v>
          </cell>
          <cell r="N246">
            <v>0</v>
          </cell>
          <cell r="O246" t="str">
            <v>нескладской / срок поставки 25 дн.</v>
          </cell>
          <cell r="R246" t="str">
            <v>EUR</v>
          </cell>
          <cell r="T246">
            <v>5620</v>
          </cell>
          <cell r="V246">
            <v>2160</v>
          </cell>
          <cell r="X246" t="str">
            <v>-</v>
          </cell>
          <cell r="Y246">
            <v>1</v>
          </cell>
        </row>
        <row r="247">
          <cell r="A247">
            <v>7000002633</v>
          </cell>
          <cell r="B247">
            <v>70200628850</v>
          </cell>
          <cell r="C247" t="str">
            <v>LITTMANN</v>
          </cell>
          <cell r="D247">
            <v>2163</v>
          </cell>
          <cell r="E247" t="str">
            <v>Стетоскопы</v>
          </cell>
          <cell r="F247" t="str">
            <v>Кардиологические модели Littmann®</v>
          </cell>
          <cell r="G247" t="str">
            <v>Littmann® Master Cardiology®, бордовая трубка, 69 см, стальная акустическая головка, серые ушные наконечники</v>
          </cell>
          <cell r="H247" t="str">
            <v>2163 РУ № РЗН 2016/4622 Стетоскоп Littmann в вариантах исполнения:Littmann Master Cardiology</v>
          </cell>
          <cell r="I247">
            <v>1</v>
          </cell>
          <cell r="J247" t="str">
            <v>ШТ</v>
          </cell>
          <cell r="K247" t="str">
            <v>-</v>
          </cell>
          <cell r="L247">
            <v>236</v>
          </cell>
          <cell r="M247" t="str">
            <v>EUR</v>
          </cell>
          <cell r="N247">
            <v>0</v>
          </cell>
          <cell r="O247" t="str">
            <v>нескладской / срок поставки 25 дн.</v>
          </cell>
          <cell r="R247" t="str">
            <v>EUR</v>
          </cell>
          <cell r="T247">
            <v>5620</v>
          </cell>
          <cell r="V247">
            <v>2163</v>
          </cell>
          <cell r="X247" t="str">
            <v>-</v>
          </cell>
          <cell r="Y247">
            <v>1</v>
          </cell>
        </row>
        <row r="248">
          <cell r="A248">
            <v>7000002634</v>
          </cell>
          <cell r="B248">
            <v>70200628868</v>
          </cell>
          <cell r="C248" t="str">
            <v>LITTMANN</v>
          </cell>
          <cell r="D248">
            <v>2164</v>
          </cell>
          <cell r="E248" t="str">
            <v>Стетоскопы</v>
          </cell>
          <cell r="F248" t="str">
            <v>Кардиологические модели Littmann®</v>
          </cell>
          <cell r="G248" t="str">
            <v>Littmann® Master Cardiology®, синяя трубка, 69 см, стальная акустическая головка, серые ушные наконечники</v>
          </cell>
          <cell r="H248" t="str">
            <v>2164 РУ № РЗН 2016/4622 Стетоскоп Littmann в вариантах исполнения:Littmann Master Cardiology</v>
          </cell>
          <cell r="I248">
            <v>1</v>
          </cell>
          <cell r="J248" t="str">
            <v>ШТ</v>
          </cell>
          <cell r="K248" t="str">
            <v>-</v>
          </cell>
          <cell r="L248">
            <v>236</v>
          </cell>
          <cell r="M248" t="str">
            <v>EUR</v>
          </cell>
          <cell r="N248">
            <v>0</v>
          </cell>
          <cell r="O248" t="str">
            <v>нескладской / срок поставки 25 дн.</v>
          </cell>
          <cell r="R248" t="str">
            <v>EUR</v>
          </cell>
          <cell r="T248">
            <v>5620</v>
          </cell>
          <cell r="V248">
            <v>2164</v>
          </cell>
          <cell r="X248" t="str">
            <v>-</v>
          </cell>
          <cell r="Y248">
            <v>1</v>
          </cell>
        </row>
        <row r="249">
          <cell r="A249">
            <v>7000002834</v>
          </cell>
          <cell r="B249">
            <v>70200745779</v>
          </cell>
          <cell r="C249" t="str">
            <v>LITTMANN</v>
          </cell>
          <cell r="D249">
            <v>2167</v>
          </cell>
          <cell r="E249" t="str">
            <v>Стетоскопы</v>
          </cell>
          <cell r="F249" t="str">
            <v>Кардиологические модели Littmann®</v>
          </cell>
          <cell r="G249" t="str">
            <v xml:space="preserve">Littmann® Master Cardiology®, сливовая трубка, 69 см, стальная акустическая головка, серые ушные наконечники  </v>
          </cell>
          <cell r="H249" t="str">
            <v>2167 РУ № РЗН 2016/4622 Стетоскоп Littmann в вариантах исполнения:Littmann Master Cardiology</v>
          </cell>
          <cell r="I249">
            <v>1</v>
          </cell>
          <cell r="J249" t="str">
            <v>ШТ</v>
          </cell>
          <cell r="K249" t="str">
            <v>-</v>
          </cell>
          <cell r="L249">
            <v>236</v>
          </cell>
          <cell r="M249" t="str">
            <v>EUR</v>
          </cell>
          <cell r="N249">
            <v>0</v>
          </cell>
          <cell r="O249" t="str">
            <v>нескладской / срок поставки 25 дн.</v>
          </cell>
          <cell r="R249" t="str">
            <v>EUR</v>
          </cell>
          <cell r="T249">
            <v>5620</v>
          </cell>
          <cell r="V249">
            <v>2167</v>
          </cell>
          <cell r="X249" t="str">
            <v>-</v>
          </cell>
          <cell r="Y249">
            <v>1</v>
          </cell>
        </row>
        <row r="250">
          <cell r="A250">
            <v>7000002966</v>
          </cell>
          <cell r="B250">
            <v>70200763673</v>
          </cell>
          <cell r="C250" t="str">
            <v>LITTMANN</v>
          </cell>
          <cell r="D250">
            <v>2175</v>
          </cell>
          <cell r="E250" t="str">
            <v>Стетоскопы</v>
          </cell>
          <cell r="F250" t="str">
            <v>Кардиологические модели Littmann®</v>
          </cell>
          <cell r="G250" t="str">
            <v>Littmann® Master Cardiology®, черная трубка, акустическая головка и оголовье цвета латунь, 69 см, черные ушные наконечники</v>
          </cell>
          <cell r="H250" t="str">
            <v>2175 РУ № РЗН 2016/4622 Стетоскоп Littmann в вариантах исполнения:Littmann Master Cardiology</v>
          </cell>
          <cell r="I250">
            <v>1</v>
          </cell>
          <cell r="J250" t="str">
            <v>ШТ</v>
          </cell>
          <cell r="K250" t="str">
            <v>-</v>
          </cell>
          <cell r="L250">
            <v>263</v>
          </cell>
          <cell r="M250" t="str">
            <v>EUR</v>
          </cell>
          <cell r="N250">
            <v>0</v>
          </cell>
          <cell r="O250" t="str">
            <v>нескладской / срок поставки 25 дн.</v>
          </cell>
          <cell r="R250" t="str">
            <v>EUR</v>
          </cell>
          <cell r="T250">
            <v>5620</v>
          </cell>
          <cell r="V250">
            <v>2175</v>
          </cell>
          <cell r="X250" t="str">
            <v>-</v>
          </cell>
          <cell r="Y250">
            <v>1</v>
          </cell>
        </row>
        <row r="251">
          <cell r="A251">
            <v>7000002967</v>
          </cell>
          <cell r="B251">
            <v>70200763681</v>
          </cell>
          <cell r="C251" t="str">
            <v>LITTMANN</v>
          </cell>
          <cell r="D251">
            <v>2176</v>
          </cell>
          <cell r="E251" t="str">
            <v>Стетоскопы</v>
          </cell>
          <cell r="F251" t="str">
            <v>Кардиологические модели Littmann®</v>
          </cell>
          <cell r="G251" t="str">
            <v>Littmann® Master Cardiology®, черная трубка, дымчатая акустическая головка, черное оголовье, 69 см, черные ушные наконечники</v>
          </cell>
          <cell r="H251" t="str">
            <v>2176 РУ № РЗН 2016/4622 Стетоскоп Littmann в вариантах исполнения:Littmann Master Cardiology</v>
          </cell>
          <cell r="I251">
            <v>1</v>
          </cell>
          <cell r="J251" t="str">
            <v>ШТ</v>
          </cell>
          <cell r="K251" t="str">
            <v>-</v>
          </cell>
          <cell r="L251">
            <v>263</v>
          </cell>
          <cell r="M251" t="str">
            <v>EUR</v>
          </cell>
          <cell r="N251">
            <v>0</v>
          </cell>
          <cell r="O251" t="str">
            <v>нескладской / срок поставки 25 дн.</v>
          </cell>
          <cell r="R251" t="str">
            <v>EUR</v>
          </cell>
          <cell r="T251">
            <v>5620</v>
          </cell>
          <cell r="V251">
            <v>2176</v>
          </cell>
          <cell r="X251" t="str">
            <v>-</v>
          </cell>
          <cell r="Y251">
            <v>1</v>
          </cell>
        </row>
        <row r="252">
          <cell r="A252">
            <v>7000030147</v>
          </cell>
          <cell r="B252">
            <v>70200628843</v>
          </cell>
          <cell r="C252" t="str">
            <v>LITTMANN</v>
          </cell>
          <cell r="D252">
            <v>2161</v>
          </cell>
          <cell r="E252" t="str">
            <v>Стетоскопы</v>
          </cell>
          <cell r="F252" t="str">
            <v>Кардиологические модели Littmann®</v>
          </cell>
          <cell r="G252" t="str">
            <v>Littmann® Master Cardiology®, черная трубка, 69 см, черная акустическая головка, оголовье и ушные наконечники</v>
          </cell>
          <cell r="H252" t="str">
            <v>2161 РУ № РЗН 2016/4622 Стетоскоп Littmann в вариантах исполнения:Littmann Master Cardiology</v>
          </cell>
          <cell r="I252">
            <v>1</v>
          </cell>
          <cell r="J252" t="str">
            <v>ШТ</v>
          </cell>
          <cell r="K252" t="str">
            <v>-</v>
          </cell>
          <cell r="L252">
            <v>263</v>
          </cell>
          <cell r="M252" t="str">
            <v>EUR</v>
          </cell>
          <cell r="N252">
            <v>0</v>
          </cell>
          <cell r="O252" t="str">
            <v>нескладской / срок поставки 25 дн.</v>
          </cell>
          <cell r="R252" t="str">
            <v>EUR</v>
          </cell>
          <cell r="T252">
            <v>5620</v>
          </cell>
          <cell r="V252">
            <v>2161</v>
          </cell>
          <cell r="X252" t="str">
            <v>-</v>
          </cell>
          <cell r="Y252">
            <v>1</v>
          </cell>
        </row>
        <row r="253">
          <cell r="A253">
            <v>7100072799</v>
          </cell>
          <cell r="B253">
            <v>70200789454</v>
          </cell>
          <cell r="C253" t="str">
            <v>LITTMANN</v>
          </cell>
          <cell r="D253">
            <v>6152</v>
          </cell>
          <cell r="E253" t="str">
            <v>Стетоскопы</v>
          </cell>
          <cell r="F253" t="str">
            <v>Кардиологические модели Littmann®</v>
          </cell>
          <cell r="G253" t="str">
            <v>Littmann® Cardiology IV, черная трубка, 69 см, стальная акустическая головка, черные ушные наконечники</v>
          </cell>
          <cell r="H253" t="str">
            <v>6152 Стетоскоп Littmann Cardiology IV, черная трубка</v>
          </cell>
          <cell r="I253">
            <v>1</v>
          </cell>
          <cell r="J253" t="str">
            <v>ШТ</v>
          </cell>
          <cell r="K253" t="str">
            <v>-</v>
          </cell>
          <cell r="L253">
            <v>222</v>
          </cell>
          <cell r="M253" t="str">
            <v>EUR</v>
          </cell>
          <cell r="N253">
            <v>0</v>
          </cell>
          <cell r="O253" t="str">
            <v>нескладской / срок поставки 25 дн.</v>
          </cell>
          <cell r="R253" t="str">
            <v>EUR</v>
          </cell>
          <cell r="T253">
            <v>5620</v>
          </cell>
          <cell r="V253">
            <v>6152</v>
          </cell>
          <cell r="X253" t="str">
            <v>-</v>
          </cell>
          <cell r="Y253">
            <v>1</v>
          </cell>
        </row>
        <row r="254">
          <cell r="A254">
            <v>7100072801</v>
          </cell>
          <cell r="B254">
            <v>70200789470</v>
          </cell>
          <cell r="C254" t="str">
            <v>LITTMANN</v>
          </cell>
          <cell r="D254">
            <v>6154</v>
          </cell>
          <cell r="E254" t="str">
            <v>Стетоскопы</v>
          </cell>
          <cell r="F254" t="str">
            <v>Кардиологические модели Littmann®</v>
          </cell>
          <cell r="G254" t="str">
            <v>Littmann® Cardiology IV, темно-синяя трубка, 69 см, стальная акустическая головка, серые ушные наконечники</v>
          </cell>
          <cell r="H254" t="str">
            <v>6154 Стетоскоп Littmann Cardiology IV, темно-синяя трубка</v>
          </cell>
          <cell r="I254">
            <v>1</v>
          </cell>
          <cell r="J254" t="str">
            <v>ШТ</v>
          </cell>
          <cell r="K254" t="str">
            <v>-</v>
          </cell>
          <cell r="L254">
            <v>222</v>
          </cell>
          <cell r="M254" t="str">
            <v>EUR</v>
          </cell>
          <cell r="N254">
            <v>0</v>
          </cell>
          <cell r="O254" t="str">
            <v>нескладской / срок поставки 25 дн.</v>
          </cell>
          <cell r="R254" t="str">
            <v>EUR</v>
          </cell>
          <cell r="T254">
            <v>5620</v>
          </cell>
          <cell r="V254">
            <v>6154</v>
          </cell>
          <cell r="X254" t="str">
            <v>-</v>
          </cell>
          <cell r="Y254">
            <v>1</v>
          </cell>
        </row>
        <row r="255">
          <cell r="A255">
            <v>7100072802</v>
          </cell>
          <cell r="B255">
            <v>70200789488</v>
          </cell>
          <cell r="C255" t="str">
            <v>LITTMANN</v>
          </cell>
          <cell r="D255">
            <v>6155</v>
          </cell>
          <cell r="E255" t="str">
            <v>Стетоскопы</v>
          </cell>
          <cell r="F255" t="str">
            <v>Кардиологические модели Littmann®</v>
          </cell>
          <cell r="G255" t="str">
            <v>Littmann® Cardiology IV, темно-зеленая трубка, 69 см, стальная акустическая головка, серые ушные наконечники</v>
          </cell>
          <cell r="H255" t="str">
            <v>6155 Стетоскоп Littmann Cardiology IV, темно-зеленая трубка</v>
          </cell>
          <cell r="I255">
            <v>1</v>
          </cell>
          <cell r="J255" t="str">
            <v>ШТ</v>
          </cell>
          <cell r="K255" t="str">
            <v>-</v>
          </cell>
          <cell r="L255">
            <v>222</v>
          </cell>
          <cell r="M255" t="str">
            <v>EUR</v>
          </cell>
          <cell r="N255">
            <v>0</v>
          </cell>
          <cell r="O255" t="str">
            <v>нескладской / срок поставки 25 дн.</v>
          </cell>
          <cell r="R255" t="str">
            <v>EUR</v>
          </cell>
          <cell r="T255">
            <v>5620</v>
          </cell>
          <cell r="V255">
            <v>6155</v>
          </cell>
          <cell r="X255" t="str">
            <v>-</v>
          </cell>
          <cell r="Y255">
            <v>1</v>
          </cell>
        </row>
        <row r="256">
          <cell r="A256">
            <v>7100072803</v>
          </cell>
          <cell r="B256">
            <v>70200789496</v>
          </cell>
          <cell r="C256" t="str">
            <v>LITTMANN</v>
          </cell>
          <cell r="D256">
            <v>6156</v>
          </cell>
          <cell r="E256" t="str">
            <v>Стетоскопы</v>
          </cell>
          <cell r="F256" t="str">
            <v>Кардиологические модели Littmann®</v>
          </cell>
          <cell r="G256" t="str">
            <v>Littmann® Cardiology IV, сливовая трубка, 69 см,  стальная акустическая головка, серые ушные наконечники</v>
          </cell>
          <cell r="H256" t="str">
            <v>6156 Стетоскоп Littmann Cardiology IV, сливовая трубка</v>
          </cell>
          <cell r="I256">
            <v>1</v>
          </cell>
          <cell r="J256" t="str">
            <v>ШТ</v>
          </cell>
          <cell r="K256" t="str">
            <v>-</v>
          </cell>
          <cell r="L256">
            <v>222</v>
          </cell>
          <cell r="M256" t="str">
            <v>EUR</v>
          </cell>
          <cell r="N256">
            <v>0</v>
          </cell>
          <cell r="O256" t="str">
            <v>нескладской / срок поставки 25 дн.</v>
          </cell>
          <cell r="R256" t="str">
            <v>EUR</v>
          </cell>
          <cell r="T256">
            <v>5620</v>
          </cell>
          <cell r="V256">
            <v>6156</v>
          </cell>
          <cell r="X256" t="str">
            <v>-</v>
          </cell>
          <cell r="Y256">
            <v>1</v>
          </cell>
        </row>
        <row r="257">
          <cell r="A257">
            <v>7100072804</v>
          </cell>
          <cell r="B257">
            <v>70200789512</v>
          </cell>
          <cell r="C257" t="str">
            <v>LITTMANN</v>
          </cell>
          <cell r="D257">
            <v>6158</v>
          </cell>
          <cell r="E257" t="str">
            <v>Стетоскопы</v>
          </cell>
          <cell r="F257" t="str">
            <v>Кардиологические модели Littmann®</v>
          </cell>
          <cell r="G257" t="str">
            <v>Littmann® Cardiology IV, малиновая трубка, 69 см, стальная акустическая головка, серые ушные наконечники</v>
          </cell>
          <cell r="H257" t="str">
            <v>6158 Стетоскоп Littmann Cardiology IV, малиновая трубка</v>
          </cell>
          <cell r="I257">
            <v>3</v>
          </cell>
          <cell r="J257" t="str">
            <v>ШТ</v>
          </cell>
          <cell r="K257" t="str">
            <v>-</v>
          </cell>
          <cell r="L257">
            <v>222</v>
          </cell>
          <cell r="M257" t="str">
            <v>EUR</v>
          </cell>
          <cell r="N257">
            <v>0</v>
          </cell>
          <cell r="O257" t="str">
            <v>нескладской / срок поставки 25 дн.</v>
          </cell>
          <cell r="R257" t="str">
            <v>EUR</v>
          </cell>
          <cell r="T257">
            <v>5620</v>
          </cell>
          <cell r="V257">
            <v>6158</v>
          </cell>
          <cell r="X257" t="str">
            <v>-</v>
          </cell>
          <cell r="Y257">
            <v>1</v>
          </cell>
        </row>
        <row r="258">
          <cell r="A258">
            <v>7100072807</v>
          </cell>
          <cell r="B258">
            <v>70200789546</v>
          </cell>
          <cell r="C258" t="str">
            <v>LITTMANN</v>
          </cell>
          <cell r="D258">
            <v>6162</v>
          </cell>
          <cell r="E258" t="str">
            <v>Стетоскопы</v>
          </cell>
          <cell r="F258" t="str">
            <v>Кардиологические модели Littmann®</v>
          </cell>
          <cell r="G258" t="str">
            <v xml:space="preserve">Littmann® Cardiology IV, черная трубка и ушные наконечники, 69 см, дымчатая акустическая головка </v>
          </cell>
          <cell r="H258" t="str">
            <v>6162 Стетоскоп Littmann Cardiology IV, черная трубка</v>
          </cell>
          <cell r="I258">
            <v>1</v>
          </cell>
          <cell r="J258" t="str">
            <v>ШТ</v>
          </cell>
          <cell r="K258" t="str">
            <v>-</v>
          </cell>
          <cell r="L258">
            <v>245</v>
          </cell>
          <cell r="M258" t="str">
            <v>EUR</v>
          </cell>
          <cell r="N258">
            <v>0</v>
          </cell>
          <cell r="O258" t="str">
            <v>нескладской / срок поставки 25 дн.</v>
          </cell>
          <cell r="R258" t="str">
            <v>EUR</v>
          </cell>
          <cell r="T258">
            <v>5620</v>
          </cell>
          <cell r="V258">
            <v>6162</v>
          </cell>
          <cell r="X258" t="str">
            <v>-</v>
          </cell>
          <cell r="Y258">
            <v>1</v>
          </cell>
        </row>
        <row r="259">
          <cell r="A259">
            <v>7100072808</v>
          </cell>
          <cell r="B259">
            <v>70200789553</v>
          </cell>
          <cell r="C259" t="str">
            <v>LITTMANN</v>
          </cell>
          <cell r="D259">
            <v>6163</v>
          </cell>
          <cell r="E259" t="str">
            <v>Стетоскопы</v>
          </cell>
          <cell r="F259" t="str">
            <v>Кардиологические модели Littmann®</v>
          </cell>
          <cell r="G259" t="str">
            <v>Littmann® Cardiology IV, черная трубка, 69 см, черная акустическая головка и ушные наконечники</v>
          </cell>
          <cell r="H259" t="str">
            <v>6163 Стетоскоп Littmann Cardiology IV, черная трубка</v>
          </cell>
          <cell r="I259">
            <v>1</v>
          </cell>
          <cell r="J259" t="str">
            <v>ШТ</v>
          </cell>
          <cell r="K259" t="str">
            <v>-</v>
          </cell>
          <cell r="L259">
            <v>245</v>
          </cell>
          <cell r="M259" t="str">
            <v>EUR</v>
          </cell>
          <cell r="N259">
            <v>0</v>
          </cell>
          <cell r="O259" t="str">
            <v>нескладской / срок поставки 25 дн.</v>
          </cell>
          <cell r="R259" t="str">
            <v>EUR</v>
          </cell>
          <cell r="T259">
            <v>5620</v>
          </cell>
          <cell r="V259">
            <v>6163</v>
          </cell>
          <cell r="X259" t="str">
            <v>-</v>
          </cell>
          <cell r="Y259">
            <v>1</v>
          </cell>
        </row>
        <row r="260">
          <cell r="A260">
            <v>7100072809</v>
          </cell>
          <cell r="B260">
            <v>70200789561</v>
          </cell>
          <cell r="C260" t="str">
            <v>LITTMANN</v>
          </cell>
          <cell r="D260">
            <v>6164</v>
          </cell>
          <cell r="E260" t="str">
            <v>Стетоскопы</v>
          </cell>
          <cell r="F260" t="str">
            <v>Кардиологические модели Littmann®</v>
          </cell>
          <cell r="G260" t="str">
            <v>Littmann® Cardiology IV, черная трубка и оголовье, 69 см, акустическая головка цвета латунь, черные ушные наконечники</v>
          </cell>
          <cell r="H260" t="str">
            <v>6164 Стетоскоп Littmann Cardiology IV, черная трубка</v>
          </cell>
          <cell r="I260">
            <v>1</v>
          </cell>
          <cell r="J260" t="str">
            <v>ШТ</v>
          </cell>
          <cell r="K260" t="str">
            <v>-</v>
          </cell>
          <cell r="L260">
            <v>245</v>
          </cell>
          <cell r="M260" t="str">
            <v>EUR</v>
          </cell>
          <cell r="N260">
            <v>0</v>
          </cell>
          <cell r="O260" t="str">
            <v>нескладской / срок поставки 25 дн.</v>
          </cell>
          <cell r="R260" t="str">
            <v>EUR</v>
          </cell>
          <cell r="T260">
            <v>5620</v>
          </cell>
          <cell r="V260">
            <v>6164</v>
          </cell>
          <cell r="X260" t="str">
            <v>-</v>
          </cell>
          <cell r="Y260">
            <v>1</v>
          </cell>
        </row>
        <row r="261">
          <cell r="A261">
            <v>7100072810</v>
          </cell>
          <cell r="B261">
            <v>70200789579</v>
          </cell>
          <cell r="C261" t="str">
            <v>LITTMANN</v>
          </cell>
          <cell r="D261">
            <v>6165</v>
          </cell>
          <cell r="E261" t="str">
            <v>Стетоскопы</v>
          </cell>
          <cell r="F261" t="str">
            <v>Кардиологические модели Littmann®</v>
          </cell>
          <cell r="G261" t="str">
            <v>Littmann® Cardiology IV, черная трубка и оголовье, 69 см,  акустическая головка цвета радуги, черные ушные наконечники</v>
          </cell>
          <cell r="H261" t="str">
            <v>6165 Стетоскоп Littmann Cardiology IV, черная трубка</v>
          </cell>
          <cell r="I261">
            <v>1</v>
          </cell>
          <cell r="J261" t="str">
            <v>ШТ</v>
          </cell>
          <cell r="K261" t="str">
            <v>-</v>
          </cell>
          <cell r="L261">
            <v>245</v>
          </cell>
          <cell r="M261" t="str">
            <v>EUR</v>
          </cell>
          <cell r="N261">
            <v>0</v>
          </cell>
          <cell r="O261" t="str">
            <v>нескладской / срок поставки 25 дн.</v>
          </cell>
          <cell r="R261" t="str">
            <v>EUR</v>
          </cell>
          <cell r="T261">
            <v>5620</v>
          </cell>
          <cell r="V261">
            <v>6165</v>
          </cell>
          <cell r="X261" t="str">
            <v>-</v>
          </cell>
          <cell r="Y261">
            <v>1</v>
          </cell>
        </row>
        <row r="262">
          <cell r="A262">
            <v>7100072811</v>
          </cell>
          <cell r="B262">
            <v>70200789587</v>
          </cell>
          <cell r="C262" t="str">
            <v>LITTMANN</v>
          </cell>
          <cell r="D262">
            <v>6166</v>
          </cell>
          <cell r="E262" t="str">
            <v>Стетоскопы</v>
          </cell>
          <cell r="F262" t="str">
            <v>Кардиологические модели Littmann®</v>
          </cell>
          <cell r="G262" t="str">
            <v>Littmann® Cardiology IV сливовая трубка, 69 см,  дымчатая акустическая головка, черные ушные наконечники</v>
          </cell>
          <cell r="H262" t="str">
            <v>6166 Стетоскоп Littmann Cardiology IV, сливовая трубка</v>
          </cell>
          <cell r="I262">
            <v>1</v>
          </cell>
          <cell r="J262" t="str">
            <v>ШТ</v>
          </cell>
          <cell r="K262" t="str">
            <v>-</v>
          </cell>
          <cell r="L262">
            <v>245</v>
          </cell>
          <cell r="M262" t="str">
            <v>EUR</v>
          </cell>
          <cell r="N262">
            <v>0</v>
          </cell>
          <cell r="O262" t="str">
            <v>нескладской / срок поставки 25 дн.</v>
          </cell>
          <cell r="R262" t="str">
            <v>EUR</v>
          </cell>
          <cell r="T262">
            <v>5620</v>
          </cell>
          <cell r="V262">
            <v>6166</v>
          </cell>
          <cell r="X262" t="str">
            <v>-</v>
          </cell>
          <cell r="Y262">
            <v>1</v>
          </cell>
        </row>
        <row r="263">
          <cell r="A263">
            <v>7100072813</v>
          </cell>
          <cell r="B263">
            <v>70200789603</v>
          </cell>
          <cell r="C263" t="str">
            <v>LITTMANN</v>
          </cell>
          <cell r="D263">
            <v>6168</v>
          </cell>
          <cell r="E263" t="str">
            <v>Стетоскопы</v>
          </cell>
          <cell r="F263" t="str">
            <v>Кардиологические модели Littmann®</v>
          </cell>
          <cell r="G263" t="str">
            <v>Littmann® Cardiology IV темно-синяя трубка, 69 см, черная акустическая головка, черные ушные наконечники</v>
          </cell>
          <cell r="H263" t="str">
            <v>6168 Стетоскоп Littmann Cardiology IV, темно-синяя трубка</v>
          </cell>
          <cell r="I263">
            <v>1</v>
          </cell>
          <cell r="J263" t="str">
            <v>ШТ</v>
          </cell>
          <cell r="K263" t="str">
            <v>-</v>
          </cell>
          <cell r="L263">
            <v>245</v>
          </cell>
          <cell r="M263" t="str">
            <v>EUR</v>
          </cell>
          <cell r="N263">
            <v>0</v>
          </cell>
          <cell r="O263" t="str">
            <v>нескладской / срок поставки 25 дн.</v>
          </cell>
          <cell r="R263" t="str">
            <v>EUR</v>
          </cell>
          <cell r="T263">
            <v>5620</v>
          </cell>
          <cell r="V263">
            <v>6168</v>
          </cell>
          <cell r="X263" t="str">
            <v>-</v>
          </cell>
          <cell r="Y263">
            <v>1</v>
          </cell>
        </row>
        <row r="264">
          <cell r="A264">
            <v>7100072815</v>
          </cell>
          <cell r="B264">
            <v>70200789629</v>
          </cell>
          <cell r="C264" t="str">
            <v>LITTMANN</v>
          </cell>
          <cell r="D264">
            <v>6170</v>
          </cell>
          <cell r="E264" t="str">
            <v>Стетоскопы</v>
          </cell>
          <cell r="F264" t="str">
            <v>Кардиологические модели Littmann®</v>
          </cell>
          <cell r="G264" t="str">
            <v>Littmann® Cardiology IV трубка цвета бургунди, 69 см, зеркальная акустическая головка, черные ушные наконечники</v>
          </cell>
          <cell r="H264" t="str">
            <v>6170 Стетоскоп Littmann Cardiology IV, трубка цвета бургунди</v>
          </cell>
          <cell r="I264">
            <v>1</v>
          </cell>
          <cell r="J264" t="str">
            <v>ШТ</v>
          </cell>
          <cell r="K264" t="str">
            <v>-</v>
          </cell>
          <cell r="L264">
            <v>256</v>
          </cell>
          <cell r="M264" t="str">
            <v>EUR</v>
          </cell>
          <cell r="N264">
            <v>0</v>
          </cell>
          <cell r="O264" t="str">
            <v>нескладской / срок поставки 21 дн.</v>
          </cell>
          <cell r="R264" t="str">
            <v>EUR</v>
          </cell>
          <cell r="T264">
            <v>5620</v>
          </cell>
          <cell r="V264">
            <v>6170</v>
          </cell>
          <cell r="X264" t="str">
            <v>-</v>
          </cell>
          <cell r="Y264">
            <v>1</v>
          </cell>
        </row>
        <row r="265">
          <cell r="A265">
            <v>7100072816</v>
          </cell>
          <cell r="B265">
            <v>70200789637</v>
          </cell>
          <cell r="C265" t="str">
            <v>LITTMANN</v>
          </cell>
          <cell r="D265">
            <v>6171</v>
          </cell>
          <cell r="E265" t="str">
            <v>Стетоскопы</v>
          </cell>
          <cell r="F265" t="str">
            <v>Кардиологические модели Littmann®</v>
          </cell>
          <cell r="G265" t="str">
            <v>Littmann® Cardiology IV бирюзовая трубка, 69 см, дымчатая акустическая головка, черные ушные наконечники</v>
          </cell>
          <cell r="H265" t="str">
            <v>6171 Стетоскоп Littmann Cardiology IV, бирюзовая трубка</v>
          </cell>
          <cell r="I265">
            <v>1</v>
          </cell>
          <cell r="J265" t="str">
            <v>ШТ</v>
          </cell>
          <cell r="K265" t="str">
            <v>-</v>
          </cell>
          <cell r="L265">
            <v>245</v>
          </cell>
          <cell r="M265" t="str">
            <v>EUR</v>
          </cell>
          <cell r="N265">
            <v>0</v>
          </cell>
          <cell r="O265" t="str">
            <v>нескладской / срок поставки 25 дн.</v>
          </cell>
          <cell r="R265" t="str">
            <v>EUR</v>
          </cell>
          <cell r="T265">
            <v>5620</v>
          </cell>
          <cell r="V265">
            <v>6171</v>
          </cell>
          <cell r="X265" t="str">
            <v>-</v>
          </cell>
          <cell r="Y265">
            <v>1</v>
          </cell>
        </row>
        <row r="266">
          <cell r="A266">
            <v>7100072821</v>
          </cell>
          <cell r="B266">
            <v>70200789686</v>
          </cell>
          <cell r="C266" t="str">
            <v>LITTMANN</v>
          </cell>
          <cell r="D266">
            <v>6176</v>
          </cell>
          <cell r="E266" t="str">
            <v>Стетоскопы</v>
          </cell>
          <cell r="F266" t="str">
            <v>Кардиологические модели Littmann®</v>
          </cell>
          <cell r="G266" t="str">
            <v>Littmann® Cardiology IV трубка цвета бургунди, 69 см, акустическая головка цвета шампанского, черные ушные наконечники</v>
          </cell>
          <cell r="H266" t="str">
            <v>6176 Стетоскоп Littmann Cardiology IV, трубка цвета бургунди</v>
          </cell>
          <cell r="I266">
            <v>3</v>
          </cell>
          <cell r="J266" t="str">
            <v>ШТ</v>
          </cell>
          <cell r="K266" t="str">
            <v>-</v>
          </cell>
          <cell r="L266">
            <v>256</v>
          </cell>
          <cell r="M266" t="str">
            <v>EUR</v>
          </cell>
          <cell r="N266">
            <v>0</v>
          </cell>
          <cell r="O266" t="str">
            <v>нескладской / срок поставки 25 дн.</v>
          </cell>
          <cell r="R266" t="str">
            <v>EUR</v>
          </cell>
          <cell r="T266">
            <v>5620</v>
          </cell>
          <cell r="V266">
            <v>6176</v>
          </cell>
          <cell r="X266" t="str">
            <v>-</v>
          </cell>
          <cell r="Y266">
            <v>1</v>
          </cell>
        </row>
        <row r="267">
          <cell r="A267">
            <v>7100099004</v>
          </cell>
          <cell r="B267">
            <v>70200794124</v>
          </cell>
          <cell r="C267" t="str">
            <v>LITTMANN</v>
          </cell>
          <cell r="D267">
            <v>6177</v>
          </cell>
          <cell r="E267" t="str">
            <v>Стетоскопы</v>
          </cell>
          <cell r="F267" t="str">
            <v>Кардиологические модели Littmann®</v>
          </cell>
          <cell r="G267" t="str">
            <v>Littmann® Cardiology IV черная трубка, 69 см, зеркальная акустическая головка, черные ушные наконечники</v>
          </cell>
          <cell r="H267" t="str">
            <v>6177 Стетоскоп Littmann Cardiology IV, черная трубка</v>
          </cell>
          <cell r="I267">
            <v>1</v>
          </cell>
          <cell r="J267" t="str">
            <v>ШТ</v>
          </cell>
          <cell r="K267" t="str">
            <v>-</v>
          </cell>
          <cell r="L267">
            <v>256</v>
          </cell>
          <cell r="M267" t="str">
            <v>EUR</v>
          </cell>
          <cell r="N267">
            <v>0</v>
          </cell>
          <cell r="O267" t="str">
            <v>нескладской / срок поставки 25 дн.</v>
          </cell>
          <cell r="R267" t="str">
            <v>EUR</v>
          </cell>
          <cell r="T267">
            <v>5620</v>
          </cell>
          <cell r="V267">
            <v>6177</v>
          </cell>
          <cell r="X267" t="str">
            <v>-</v>
          </cell>
          <cell r="Y267">
            <v>1</v>
          </cell>
        </row>
        <row r="268">
          <cell r="A268">
            <v>7100099006</v>
          </cell>
          <cell r="B268">
            <v>70200794140</v>
          </cell>
          <cell r="C268" t="str">
            <v>LITTMANN</v>
          </cell>
          <cell r="D268">
            <v>6179</v>
          </cell>
          <cell r="E268" t="str">
            <v>Стетоскопы</v>
          </cell>
          <cell r="F268" t="str">
            <v>Кардиологические модели Littmann®</v>
          </cell>
          <cell r="G268" t="str">
            <v>Littmann® Cardiology IV черная трубка, 69 см, акустическая головка цвета шампанского, черные ушные наконечники</v>
          </cell>
          <cell r="H268" t="str">
            <v>6179 Стетоскоп Littmann Cardiology IV, черная трубка</v>
          </cell>
          <cell r="I268">
            <v>1</v>
          </cell>
          <cell r="J268" t="str">
            <v>ШТ</v>
          </cell>
          <cell r="K268" t="str">
            <v>-</v>
          </cell>
          <cell r="L268">
            <v>256</v>
          </cell>
          <cell r="M268" t="str">
            <v>EUR</v>
          </cell>
          <cell r="N268">
            <v>0</v>
          </cell>
          <cell r="O268" t="str">
            <v>нескладской / срок поставки 25 дн.</v>
          </cell>
          <cell r="R268" t="str">
            <v>EUR</v>
          </cell>
          <cell r="T268">
            <v>5620</v>
          </cell>
          <cell r="V268">
            <v>6179</v>
          </cell>
          <cell r="X268" t="str">
            <v>-</v>
          </cell>
          <cell r="Y268">
            <v>1</v>
          </cell>
        </row>
        <row r="269">
          <cell r="A269">
            <v>7100132810</v>
          </cell>
          <cell r="B269">
            <v>70201173534</v>
          </cell>
          <cell r="C269" t="str">
            <v>LITTMANN</v>
          </cell>
          <cell r="D269">
            <v>6190</v>
          </cell>
          <cell r="E269" t="str">
            <v>Стетоскопы</v>
          </cell>
          <cell r="F269" t="str">
            <v>Кардиологические модели Littmann®</v>
          </cell>
          <cell r="G269" t="str">
            <v>Littmann® Cardiology IV трубка цвета морской волны, 69 см, акустическая головка цвета шампанского, черные ушные наконечники</v>
          </cell>
          <cell r="H269" t="str">
            <v>6190 Стетоскоп Littmann Cardiology IV, трубка цвета морской волны</v>
          </cell>
          <cell r="I269">
            <v>1</v>
          </cell>
          <cell r="J269" t="str">
            <v>ШТ</v>
          </cell>
          <cell r="K269" t="str">
            <v>-</v>
          </cell>
          <cell r="L269">
            <v>256</v>
          </cell>
          <cell r="M269" t="str">
            <v>EUR</v>
          </cell>
          <cell r="N269">
            <v>0</v>
          </cell>
          <cell r="O269" t="str">
            <v>нескладской / срок поставки 25 дн.</v>
          </cell>
          <cell r="R269" t="str">
            <v>EUR</v>
          </cell>
          <cell r="T269">
            <v>5620</v>
          </cell>
          <cell r="V269">
            <v>6190</v>
          </cell>
          <cell r="X269" t="str">
            <v>-</v>
          </cell>
          <cell r="Y269">
            <v>1</v>
          </cell>
        </row>
        <row r="270">
          <cell r="A270">
            <v>7000002548</v>
          </cell>
          <cell r="B270">
            <v>70200539271</v>
          </cell>
          <cell r="C270" t="str">
            <v>LITTMANN</v>
          </cell>
          <cell r="D270">
            <v>2113</v>
          </cell>
          <cell r="E270" t="str">
            <v>Стетоскопы</v>
          </cell>
          <cell r="F270" t="str">
            <v>Педиатрические модели Littmann®</v>
          </cell>
          <cell r="G270" t="str">
            <v>Littmann® Classic II Pediatric, черная трубка, 71 см, стальная акустическая головка, черные ушные наконечники</v>
          </cell>
          <cell r="H270" t="str">
            <v>2113 РУ № РЗН 2016/4622 Стетоскоп Littmann в вариантах исполнения:Littmann Classic II Pediatric</v>
          </cell>
          <cell r="I270">
            <v>1</v>
          </cell>
          <cell r="J270" t="str">
            <v>ШТ</v>
          </cell>
          <cell r="K270" t="str">
            <v>-</v>
          </cell>
          <cell r="L270">
            <v>98.5</v>
          </cell>
          <cell r="M270" t="str">
            <v>EUR</v>
          </cell>
          <cell r="N270">
            <v>0</v>
          </cell>
          <cell r="O270" t="str">
            <v>нескладской / срок поставки 25 дн.</v>
          </cell>
          <cell r="R270" t="str">
            <v>EUR</v>
          </cell>
          <cell r="T270">
            <v>5620</v>
          </cell>
          <cell r="V270">
            <v>2113</v>
          </cell>
          <cell r="X270" t="str">
            <v>-</v>
          </cell>
          <cell r="Y270">
            <v>1</v>
          </cell>
        </row>
        <row r="271">
          <cell r="A271">
            <v>7000002549</v>
          </cell>
          <cell r="B271">
            <v>70200539289</v>
          </cell>
          <cell r="C271" t="str">
            <v>LITTMANN</v>
          </cell>
          <cell r="D271" t="str">
            <v>2113R</v>
          </cell>
          <cell r="E271" t="str">
            <v>Стетоскопы</v>
          </cell>
          <cell r="F271" t="str">
            <v>Педиатрические модели Littmann®</v>
          </cell>
          <cell r="G271" t="str">
            <v>Littmann® Classic II Pediatric, красная трубка, 71 см, стальная акустическая головка, серые ушные наконечники</v>
          </cell>
          <cell r="H271" t="str">
            <v>2113R РУ № РЗН 2016/4622 Стетоскоп Littmann в вариантах исполнения:Littmann Classic II Pediatric</v>
          </cell>
          <cell r="I271">
            <v>1</v>
          </cell>
          <cell r="J271" t="str">
            <v>ШТ</v>
          </cell>
          <cell r="K271" t="str">
            <v>-</v>
          </cell>
          <cell r="L271">
            <v>98.5</v>
          </cell>
          <cell r="M271" t="str">
            <v>EUR</v>
          </cell>
          <cell r="N271">
            <v>0</v>
          </cell>
          <cell r="O271" t="str">
            <v>нескладской / срок поставки 25 дн.</v>
          </cell>
          <cell r="R271" t="str">
            <v>EUR</v>
          </cell>
          <cell r="T271">
            <v>5620</v>
          </cell>
          <cell r="V271" t="str">
            <v>2113R</v>
          </cell>
          <cell r="X271" t="str">
            <v>-</v>
          </cell>
          <cell r="Y271">
            <v>1</v>
          </cell>
        </row>
        <row r="272">
          <cell r="A272">
            <v>7000002550</v>
          </cell>
          <cell r="B272">
            <v>70200539297</v>
          </cell>
          <cell r="C272" t="str">
            <v>LITTMANN</v>
          </cell>
          <cell r="D272">
            <v>2114</v>
          </cell>
          <cell r="E272" t="str">
            <v>Стетоскопы</v>
          </cell>
          <cell r="F272" t="str">
            <v>Педиатрические модели Littmann®</v>
          </cell>
          <cell r="G272" t="str">
            <v>Littmann® Classic II Infant, черная трубка, 71 см, стальная акустическая головка, черные ушные наконечники</v>
          </cell>
          <cell r="H272" t="str">
            <v>2114 РУ № РЗН 2016/4622 Стетоскоп Littmann в вариантах исполнения:Littmann Classic II Infant</v>
          </cell>
          <cell r="I272">
            <v>1</v>
          </cell>
          <cell r="J272" t="str">
            <v>ШТ</v>
          </cell>
          <cell r="K272" t="str">
            <v>-</v>
          </cell>
          <cell r="L272">
            <v>98.5</v>
          </cell>
          <cell r="M272" t="str">
            <v>EUR</v>
          </cell>
          <cell r="N272">
            <v>0</v>
          </cell>
          <cell r="O272" t="str">
            <v>нескладской / срок поставки 25 дн.</v>
          </cell>
          <cell r="R272" t="str">
            <v>EUR</v>
          </cell>
          <cell r="T272">
            <v>5620</v>
          </cell>
          <cell r="V272">
            <v>2114</v>
          </cell>
          <cell r="X272" t="str">
            <v>-</v>
          </cell>
          <cell r="Y272">
            <v>1</v>
          </cell>
        </row>
        <row r="273">
          <cell r="A273">
            <v>7000002551</v>
          </cell>
          <cell r="B273">
            <v>70200539305</v>
          </cell>
          <cell r="C273" t="str">
            <v>LITTMANN</v>
          </cell>
          <cell r="D273" t="str">
            <v>2114R</v>
          </cell>
          <cell r="E273" t="str">
            <v>Стетоскопы</v>
          </cell>
          <cell r="F273" t="str">
            <v>Педиатрические модели Littmann®</v>
          </cell>
          <cell r="G273" t="str">
            <v>Littmann® Classic II Infant, красная трубка, 71 см, стальная акустическая головка, серые ушные наконечники</v>
          </cell>
          <cell r="H273" t="str">
            <v>2114R РУ № РЗН 2016/4622 Стетоскоп Littmann в вариантах исполнения:Littmann Classic II Infant</v>
          </cell>
          <cell r="I273">
            <v>1</v>
          </cell>
          <cell r="J273" t="str">
            <v>ШТ</v>
          </cell>
          <cell r="K273" t="str">
            <v>-</v>
          </cell>
          <cell r="L273">
            <v>98.5</v>
          </cell>
          <cell r="M273" t="str">
            <v>EUR</v>
          </cell>
          <cell r="N273">
            <v>0</v>
          </cell>
          <cell r="O273" t="str">
            <v>нескладской / срок поставки 25 дн.</v>
          </cell>
          <cell r="R273" t="str">
            <v>EUR</v>
          </cell>
          <cell r="T273">
            <v>5620</v>
          </cell>
          <cell r="V273" t="str">
            <v>2114R</v>
          </cell>
          <cell r="X273" t="str">
            <v>-</v>
          </cell>
          <cell r="Y273">
            <v>1</v>
          </cell>
        </row>
        <row r="274">
          <cell r="A274">
            <v>7000002756</v>
          </cell>
          <cell r="B274">
            <v>70200726118</v>
          </cell>
          <cell r="C274" t="str">
            <v>LITTMANN</v>
          </cell>
          <cell r="D274">
            <v>2119</v>
          </cell>
          <cell r="E274" t="str">
            <v>Стетоскопы</v>
          </cell>
          <cell r="F274" t="str">
            <v>Педиатрические модели Littmann®</v>
          </cell>
          <cell r="G274" t="str">
            <v>Littmann® Classic II Pediatric, трубка цвета морской волны, 71 см, стальная акустическая головка, серые ушные наконечники</v>
          </cell>
          <cell r="H274" t="str">
            <v>2119 РУ № РЗН 2016/4622 Стетоскоп Littmann в вариантах исполнения:Littmann Classic II Pediatric</v>
          </cell>
          <cell r="I274">
            <v>1</v>
          </cell>
          <cell r="J274" t="str">
            <v>ШТ</v>
          </cell>
          <cell r="K274" t="str">
            <v>-</v>
          </cell>
          <cell r="L274">
            <v>98.5</v>
          </cell>
          <cell r="M274" t="str">
            <v>EUR</v>
          </cell>
          <cell r="N274">
            <v>0</v>
          </cell>
          <cell r="O274" t="str">
            <v>нескладской / срок поставки 25 дн.</v>
          </cell>
          <cell r="R274" t="str">
            <v>EUR</v>
          </cell>
          <cell r="T274">
            <v>5620</v>
          </cell>
          <cell r="V274">
            <v>2119</v>
          </cell>
          <cell r="X274" t="str">
            <v>-</v>
          </cell>
          <cell r="Y274">
            <v>1</v>
          </cell>
        </row>
        <row r="275">
          <cell r="A275">
            <v>7000002757</v>
          </cell>
          <cell r="B275">
            <v>70200726126</v>
          </cell>
          <cell r="C275" t="str">
            <v>LITTMANN</v>
          </cell>
          <cell r="D275">
            <v>2122</v>
          </cell>
          <cell r="E275" t="str">
            <v>Стетоскопы</v>
          </cell>
          <cell r="F275" t="str">
            <v>Педиатрические модели Littmann®</v>
          </cell>
          <cell r="G275" t="str">
            <v>Littmann® Classic II Pediatric, малиновая трубка, 71 см, стальная акустическая головка, серые ушные наконечники</v>
          </cell>
          <cell r="H275" t="str">
            <v>2122 РУ № РЗН 2016/4622 Стетоскоп Littmann в вариантах исполнения:Littmann Classic II Pediatric</v>
          </cell>
          <cell r="I275">
            <v>1</v>
          </cell>
          <cell r="J275" t="str">
            <v>ШТ</v>
          </cell>
          <cell r="K275" t="str">
            <v>-</v>
          </cell>
          <cell r="L275">
            <v>98.5</v>
          </cell>
          <cell r="M275" t="str">
            <v>EUR</v>
          </cell>
          <cell r="N275">
            <v>0</v>
          </cell>
          <cell r="O275" t="str">
            <v>нескладской / срок поставки 25 дн.</v>
          </cell>
          <cell r="R275" t="str">
            <v>EUR</v>
          </cell>
          <cell r="T275">
            <v>5620</v>
          </cell>
          <cell r="V275">
            <v>2122</v>
          </cell>
          <cell r="X275" t="str">
            <v>-</v>
          </cell>
          <cell r="Y275">
            <v>1</v>
          </cell>
        </row>
        <row r="276">
          <cell r="A276">
            <v>7000002758</v>
          </cell>
          <cell r="B276">
            <v>70200726134</v>
          </cell>
          <cell r="C276" t="str">
            <v>LITTMANN</v>
          </cell>
          <cell r="D276">
            <v>2124</v>
          </cell>
          <cell r="E276" t="str">
            <v>Стетоскопы</v>
          </cell>
          <cell r="F276" t="str">
            <v>Педиатрические модели Littmann®</v>
          </cell>
          <cell r="G276" t="str">
            <v>Littmann® Classic II Infant, трубка цвета морской волны, 71 см, стальная акустическая головка, серые ушные наконечники</v>
          </cell>
          <cell r="H276" t="str">
            <v>2124 РУ № РЗН 2016/4622 Стетоскоп Littmann в вариантах исполнения:Littmann Classic II Infant</v>
          </cell>
          <cell r="I276">
            <v>1</v>
          </cell>
          <cell r="J276" t="str">
            <v>ШТ</v>
          </cell>
          <cell r="K276" t="str">
            <v>-</v>
          </cell>
          <cell r="L276">
            <v>98.5</v>
          </cell>
          <cell r="M276" t="str">
            <v>EUR</v>
          </cell>
          <cell r="N276">
            <v>0</v>
          </cell>
          <cell r="O276" t="str">
            <v>нескладской / срок поставки 25 дн.</v>
          </cell>
          <cell r="R276" t="str">
            <v>EUR</v>
          </cell>
          <cell r="T276">
            <v>5620</v>
          </cell>
          <cell r="V276">
            <v>2124</v>
          </cell>
          <cell r="X276" t="str">
            <v>-</v>
          </cell>
          <cell r="Y276">
            <v>1</v>
          </cell>
        </row>
        <row r="277">
          <cell r="A277">
            <v>7000002970</v>
          </cell>
          <cell r="B277">
            <v>70200763715</v>
          </cell>
          <cell r="C277" t="str">
            <v>LITTMANN</v>
          </cell>
          <cell r="D277">
            <v>2153</v>
          </cell>
          <cell r="E277" t="str">
            <v>Стетоскопы</v>
          </cell>
          <cell r="F277" t="str">
            <v>Педиатрические модели Littmann®</v>
          </cell>
          <cell r="G277" t="str">
            <v xml:space="preserve"> Littmann® Classic II Pediatric, цвет трубки морская волна, акустическая головка радужная, 71 см, черные ушные наконечники</v>
          </cell>
          <cell r="H277" t="str">
            <v>2153 РУ № РЗН 2016/4622 Стетоскоп Littmann в вариантах исполнения:Littmann Classic II Pediatric</v>
          </cell>
          <cell r="I277">
            <v>1</v>
          </cell>
          <cell r="J277" t="str">
            <v>ШТ</v>
          </cell>
          <cell r="K277" t="str">
            <v>-</v>
          </cell>
          <cell r="L277">
            <v>98.5</v>
          </cell>
          <cell r="M277" t="str">
            <v>EUR</v>
          </cell>
          <cell r="N277">
            <v>0</v>
          </cell>
          <cell r="O277" t="str">
            <v>складской</v>
          </cell>
          <cell r="R277" t="str">
            <v>EUR</v>
          </cell>
          <cell r="T277">
            <v>5620</v>
          </cell>
          <cell r="V277">
            <v>2153</v>
          </cell>
          <cell r="X277" t="str">
            <v>-</v>
          </cell>
          <cell r="Y277">
            <v>1</v>
          </cell>
        </row>
        <row r="278">
          <cell r="A278">
            <v>7000002971</v>
          </cell>
          <cell r="B278">
            <v>70200763723</v>
          </cell>
          <cell r="C278" t="str">
            <v>LITTMANN</v>
          </cell>
          <cell r="D278">
            <v>2157</v>
          </cell>
          <cell r="E278" t="str">
            <v>Стетоскопы</v>
          </cell>
          <cell r="F278" t="str">
            <v>Педиатрические модели Littmann®</v>
          </cell>
          <cell r="G278" t="str">
            <v>Littmann® Classic II Infant, малиновая трубка, 71 см,  акустическая головка радужная, серые ушные наконечники</v>
          </cell>
          <cell r="H278" t="str">
            <v>2157 РУ № РЗН 2016/4622 Стетоскоп Littmann в вариантах исполнения:Littmann Classic II Infant</v>
          </cell>
          <cell r="I278">
            <v>1</v>
          </cell>
          <cell r="J278" t="str">
            <v>ШТ</v>
          </cell>
          <cell r="K278" t="str">
            <v>-</v>
          </cell>
          <cell r="L278">
            <v>98.5</v>
          </cell>
          <cell r="M278" t="str">
            <v>EUR</v>
          </cell>
          <cell r="N278">
            <v>0</v>
          </cell>
          <cell r="O278" t="str">
            <v>нескладской / срок поставки 25 дн.</v>
          </cell>
          <cell r="R278" t="str">
            <v>EUR</v>
          </cell>
          <cell r="T278">
            <v>5620</v>
          </cell>
          <cell r="V278">
            <v>2157</v>
          </cell>
          <cell r="X278" t="str">
            <v>-</v>
          </cell>
          <cell r="Y278">
            <v>1</v>
          </cell>
        </row>
        <row r="279">
          <cell r="A279">
            <v>7100004026</v>
          </cell>
          <cell r="B279">
            <v>70200769761</v>
          </cell>
          <cell r="C279" t="str">
            <v>LITTMANN</v>
          </cell>
          <cell r="D279" t="str">
            <v>3200BU</v>
          </cell>
          <cell r="E279" t="str">
            <v>Стетоскопы</v>
          </cell>
          <cell r="F279" t="str">
            <v>Электронные модели Littmann®</v>
          </cell>
          <cell r="G279" t="str">
            <v>Littmann® Electronic Stetoscope Model 3200 с функцией Bluethooth, бордовая трубка, 70 см, серые ушные наконечники</v>
          </cell>
          <cell r="H279" t="str">
            <v>3200BU РУ № ФСЗ 2010/07526 Электронный стетофонендоскоп Littmann:Модель: 3200</v>
          </cell>
          <cell r="I279">
            <v>1</v>
          </cell>
          <cell r="J279" t="str">
            <v>ШТ</v>
          </cell>
          <cell r="K279" t="str">
            <v>-</v>
          </cell>
          <cell r="L279">
            <v>495</v>
          </cell>
          <cell r="M279" t="str">
            <v>EUR</v>
          </cell>
          <cell r="N279">
            <v>0</v>
          </cell>
          <cell r="O279" t="str">
            <v>нескладской / срок поставки 25 дн.</v>
          </cell>
          <cell r="R279" t="str">
            <v>EUR</v>
          </cell>
          <cell r="T279">
            <v>5620</v>
          </cell>
          <cell r="V279" t="str">
            <v>3200BU</v>
          </cell>
          <cell r="X279" t="str">
            <v>-</v>
          </cell>
          <cell r="Y279">
            <v>1</v>
          </cell>
        </row>
        <row r="280">
          <cell r="A280">
            <v>7100004028</v>
          </cell>
          <cell r="B280">
            <v>70200769746</v>
          </cell>
          <cell r="C280" t="str">
            <v>LITTMANN</v>
          </cell>
          <cell r="D280" t="str">
            <v>3200BK27</v>
          </cell>
          <cell r="E280" t="str">
            <v>Стетоскопы</v>
          </cell>
          <cell r="F280" t="str">
            <v>Электронные модели Littmann®</v>
          </cell>
          <cell r="G280" t="str">
            <v>Littmann® Electronic Stetoscope Model 3200 с функцией Bluethooth, черная трубка, 70 см, черные ушные наконечники</v>
          </cell>
          <cell r="H280" t="str">
            <v>3200BK27 РУ № ФСЗ 2010/07526 Электронный стетофонендоскоп Littmann:Модель: 3200</v>
          </cell>
          <cell r="I280">
            <v>1</v>
          </cell>
          <cell r="J280" t="str">
            <v>ШТ</v>
          </cell>
          <cell r="K280" t="str">
            <v>-</v>
          </cell>
          <cell r="L280">
            <v>495</v>
          </cell>
          <cell r="M280" t="str">
            <v>EUR</v>
          </cell>
          <cell r="N280">
            <v>0</v>
          </cell>
          <cell r="O280" t="str">
            <v>нескладской / срок поставки 25 дн.</v>
          </cell>
          <cell r="R280" t="str">
            <v>EUR</v>
          </cell>
          <cell r="T280">
            <v>5620</v>
          </cell>
          <cell r="V280" t="str">
            <v>3200BK27</v>
          </cell>
          <cell r="X280" t="str">
            <v>-</v>
          </cell>
          <cell r="Y280">
            <v>1</v>
          </cell>
        </row>
        <row r="281">
          <cell r="A281">
            <v>7100004031</v>
          </cell>
          <cell r="B281">
            <v>70200769753</v>
          </cell>
          <cell r="C281" t="str">
            <v>LITTMANN</v>
          </cell>
          <cell r="D281" t="str">
            <v>3200NB</v>
          </cell>
          <cell r="E281" t="str">
            <v>Стетоскопы</v>
          </cell>
          <cell r="F281" t="str">
            <v>Электронные модели Littmann®</v>
          </cell>
          <cell r="G281" t="str">
            <v>Littmann® Electronic Stetoscope Model 3200 с функцией Bluethooth, темно-синяя трубка, 70 см, серые ушные наконечники</v>
          </cell>
          <cell r="H281" t="str">
            <v>3200NB РУ № ФСЗ 2010/07526 Электронный стетофонендоскоп Littmann:Модель: 3200</v>
          </cell>
          <cell r="I281">
            <v>1</v>
          </cell>
          <cell r="J281" t="str">
            <v>ШТ</v>
          </cell>
          <cell r="K281" t="str">
            <v>-</v>
          </cell>
          <cell r="L281">
            <v>495</v>
          </cell>
          <cell r="M281" t="str">
            <v>EUR</v>
          </cell>
          <cell r="N281">
            <v>0</v>
          </cell>
          <cell r="O281" t="str">
            <v>нескладской / срок поставки 25 дн.</v>
          </cell>
          <cell r="R281" t="str">
            <v>EUR</v>
          </cell>
          <cell r="T281">
            <v>5620</v>
          </cell>
          <cell r="V281" t="str">
            <v>3200NB</v>
          </cell>
          <cell r="X281" t="str">
            <v>-</v>
          </cell>
          <cell r="Y281">
            <v>1</v>
          </cell>
        </row>
        <row r="282">
          <cell r="A282">
            <v>7100008783</v>
          </cell>
          <cell r="B282">
            <v>78808326488</v>
          </cell>
          <cell r="C282" t="str">
            <v>LITTMANN</v>
          </cell>
          <cell r="D282" t="str">
            <v>Диафр.3200 черный</v>
          </cell>
          <cell r="E282" t="str">
            <v>Стетоскопы</v>
          </cell>
          <cell r="F282" t="str">
            <v>Дополнительная продукция</v>
          </cell>
          <cell r="G282" t="str">
            <v>Диафрагма для электронного стетоскопа Littmann Electronic, цвет черный</v>
          </cell>
          <cell r="H282" t="str">
            <v>Диафрагма для стетоскопа  Littmann E3200, черный</v>
          </cell>
          <cell r="I282">
            <v>1</v>
          </cell>
          <cell r="J282" t="str">
            <v>ШТ</v>
          </cell>
          <cell r="K282" t="str">
            <v>-</v>
          </cell>
          <cell r="L282">
            <v>13</v>
          </cell>
          <cell r="M282" t="str">
            <v>EUR</v>
          </cell>
          <cell r="N282">
            <v>20</v>
          </cell>
          <cell r="O282" t="str">
            <v>нескладской / срок поставки 25 дн.</v>
          </cell>
          <cell r="R282" t="str">
            <v>EUR</v>
          </cell>
          <cell r="T282">
            <v>5620</v>
          </cell>
          <cell r="V282" t="str">
            <v>Диафр.3200 черный</v>
          </cell>
          <cell r="X282" t="str">
            <v>-</v>
          </cell>
          <cell r="Y282">
            <v>1</v>
          </cell>
        </row>
        <row r="283">
          <cell r="A283">
            <v>7100014364</v>
          </cell>
          <cell r="B283">
            <v>78808323766</v>
          </cell>
          <cell r="C283" t="str">
            <v>LITTMANN</v>
          </cell>
          <cell r="D283" t="str">
            <v>БТ МастКардиол. "Сталь". Черн.</v>
          </cell>
          <cell r="E283" t="str">
            <v>Стетоскопы</v>
          </cell>
          <cell r="F283" t="str">
            <v>Дополнительная продукция</v>
          </cell>
          <cell r="G283" t="str">
            <v>Бинауральная трубка для стетоскопов Littmann. Для моделей Littmann Master Cardiology. Цвет черный, черные ушные наконечники, оголовье цвета стали,длина 69 см</v>
          </cell>
          <cell r="H283" t="str">
            <v>Бинауральная трубка для стетоскопов Littmann, модель Littmann MasterCardiology, 69 см, цвет черный</v>
          </cell>
          <cell r="I283">
            <v>1</v>
          </cell>
          <cell r="J283" t="str">
            <v>ШТ</v>
          </cell>
          <cell r="K283" t="str">
            <v>-</v>
          </cell>
          <cell r="L283">
            <v>102.9</v>
          </cell>
          <cell r="M283" t="str">
            <v>EUR</v>
          </cell>
          <cell r="N283">
            <v>20</v>
          </cell>
          <cell r="O283" t="str">
            <v>нескладской / срок поставки 25 дн.</v>
          </cell>
          <cell r="R283" t="str">
            <v>EUR</v>
          </cell>
          <cell r="T283">
            <v>5620</v>
          </cell>
          <cell r="V283" t="str">
            <v>БТ МастКардиол. "Сталь". Черн.</v>
          </cell>
          <cell r="X283" t="str">
            <v>-</v>
          </cell>
          <cell r="Y283">
            <v>1</v>
          </cell>
        </row>
        <row r="284">
          <cell r="A284">
            <v>7100018722</v>
          </cell>
          <cell r="B284">
            <v>78808329136</v>
          </cell>
          <cell r="C284" t="str">
            <v>LITTMANN</v>
          </cell>
          <cell r="D284" t="str">
            <v>БТ Инфант. Педиатр.Синий.</v>
          </cell>
          <cell r="E284" t="str">
            <v>Стетоскопы</v>
          </cell>
          <cell r="F284" t="str">
            <v>Дополнительная продукция</v>
          </cell>
          <cell r="G284" t="str">
            <v>Бинауральная трубка для стетоскопов Littmann. Для моделей: Littmann Master Classic II, Infant, Pediatric. Цвет синий, черные ушные наконечники, оголовье цвета стали, длина 71 см</v>
          </cell>
          <cell r="H284" t="str">
            <v>Бинауральная трубка для стетоскопов Littmann, модель Littmann Classic IIInfant, Pediatric; цвет синий</v>
          </cell>
          <cell r="I284">
            <v>1</v>
          </cell>
          <cell r="J284" t="str">
            <v>ШТ</v>
          </cell>
          <cell r="K284" t="str">
            <v>-</v>
          </cell>
          <cell r="L284">
            <v>46.65</v>
          </cell>
          <cell r="M284" t="str">
            <v>EUR</v>
          </cell>
          <cell r="N284">
            <v>20</v>
          </cell>
          <cell r="O284" t="str">
            <v>нескладской / срок поставки 25 дн.</v>
          </cell>
          <cell r="R284" t="str">
            <v>EUR</v>
          </cell>
          <cell r="T284">
            <v>5620</v>
          </cell>
          <cell r="V284" t="str">
            <v>БТ Инфант. Педиатр.Синий.</v>
          </cell>
          <cell r="X284" t="str">
            <v>-</v>
          </cell>
          <cell r="Y284">
            <v>1</v>
          </cell>
        </row>
        <row r="285">
          <cell r="A285">
            <v>7100030827</v>
          </cell>
          <cell r="B285">
            <v>78808326348</v>
          </cell>
          <cell r="C285" t="str">
            <v>LITTMANN</v>
          </cell>
          <cell r="D285" t="str">
            <v>БТ Инфант. Педиатр.Бордовый.</v>
          </cell>
          <cell r="E285" t="str">
            <v>Стетоскопы</v>
          </cell>
          <cell r="F285" t="str">
            <v>Дополнительная продукция</v>
          </cell>
          <cell r="G285" t="str">
            <v>Бинауральная трубка для стетоскопов Littmann. Для моделей: Littmann Master Classic II, Infant, Pediatric. Цвет бургунди, черные ушные наконечники, оголовье цвета стали, длина 71 см</v>
          </cell>
          <cell r="H285" t="str">
            <v>Бинауральная трубка для стетоскопов Littmann, модель Littmann Classic IIInfant, Pediatric; цвет бордовый</v>
          </cell>
          <cell r="I285">
            <v>1</v>
          </cell>
          <cell r="J285" t="str">
            <v>ШТ</v>
          </cell>
          <cell r="K285" t="str">
            <v>-</v>
          </cell>
          <cell r="L285">
            <v>46.65</v>
          </cell>
          <cell r="M285" t="str">
            <v>EUR</v>
          </cell>
          <cell r="N285">
            <v>20</v>
          </cell>
          <cell r="O285" t="str">
            <v>нескладской / срок поставки 25 дн.</v>
          </cell>
          <cell r="R285" t="str">
            <v>EUR</v>
          </cell>
          <cell r="T285">
            <v>5620</v>
          </cell>
          <cell r="V285" t="str">
            <v>БТ Инфант. Педиатр.Бордовый.</v>
          </cell>
          <cell r="X285" t="str">
            <v>-</v>
          </cell>
          <cell r="Y285">
            <v>1</v>
          </cell>
        </row>
        <row r="286">
          <cell r="A286">
            <v>7100037462</v>
          </cell>
          <cell r="B286">
            <v>78808328666</v>
          </cell>
          <cell r="C286" t="str">
            <v>LITTMANN</v>
          </cell>
          <cell r="D286" t="str">
            <v>БТ МастКардиол. "Латунь". Черн.</v>
          </cell>
          <cell r="E286" t="str">
            <v>Стетоскопы</v>
          </cell>
          <cell r="F286" t="str">
            <v>Дополнительная продукция</v>
          </cell>
          <cell r="G286" t="str">
            <v>Бинауральная трубка для стетоскопов Littmann. Для моделей Littmann Master Cardiology. Цвет черный, черные ушные наконечники, оголовье цвета латуни, длина 69 см</v>
          </cell>
          <cell r="H286" t="str">
            <v>Бинауральная трубка для стетоскопов Littmann, модель Littmann MasterCardiology, цвет черный</v>
          </cell>
          <cell r="I286">
            <v>1</v>
          </cell>
          <cell r="J286" t="str">
            <v>ШТ</v>
          </cell>
          <cell r="K286" t="str">
            <v>-</v>
          </cell>
          <cell r="L286">
            <v>102.9</v>
          </cell>
          <cell r="M286" t="str">
            <v>EUR</v>
          </cell>
          <cell r="N286">
            <v>20</v>
          </cell>
          <cell r="O286" t="str">
            <v>нескладской / срок поставки 25 дн.</v>
          </cell>
          <cell r="R286" t="str">
            <v>EUR</v>
          </cell>
          <cell r="T286">
            <v>5620</v>
          </cell>
          <cell r="V286" t="str">
            <v>БТ МастКардиол. "Латунь". Черн.</v>
          </cell>
          <cell r="X286" t="str">
            <v>-</v>
          </cell>
          <cell r="Y286">
            <v>1</v>
          </cell>
        </row>
        <row r="287">
          <cell r="A287">
            <v>7100060426</v>
          </cell>
          <cell r="B287">
            <v>70200788191</v>
          </cell>
          <cell r="C287" t="str">
            <v>LITTMANN</v>
          </cell>
          <cell r="D287">
            <v>40001</v>
          </cell>
          <cell r="E287" t="str">
            <v>Стетоскопы</v>
          </cell>
          <cell r="F287" t="str">
            <v>Дополнительная продукция</v>
          </cell>
          <cell r="G287" t="str">
            <v>Набор ушных наконечников для стетоскопов Littmann, малые/большие, цвет черный</v>
          </cell>
          <cell r="H287" t="str">
            <v>40001 Набор наушников для стетоскопов Littmann, малые/большие, цветчерный</v>
          </cell>
          <cell r="I287">
            <v>1</v>
          </cell>
          <cell r="J287" t="str">
            <v>НАБОР</v>
          </cell>
          <cell r="K287" t="str">
            <v>-</v>
          </cell>
          <cell r="L287">
            <v>13.5</v>
          </cell>
          <cell r="M287" t="str">
            <v>EUR</v>
          </cell>
          <cell r="N287">
            <v>20</v>
          </cell>
          <cell r="O287" t="str">
            <v>нескладской / срок поставки 25 дн.</v>
          </cell>
          <cell r="R287" t="str">
            <v>EUR</v>
          </cell>
          <cell r="T287">
            <v>5620</v>
          </cell>
          <cell r="V287">
            <v>40001</v>
          </cell>
          <cell r="X287" t="str">
            <v>-</v>
          </cell>
          <cell r="Y287">
            <v>1</v>
          </cell>
        </row>
        <row r="288">
          <cell r="A288">
            <v>7100060427</v>
          </cell>
          <cell r="B288">
            <v>70200788209</v>
          </cell>
          <cell r="C288" t="str">
            <v>LITTMANN</v>
          </cell>
          <cell r="D288">
            <v>40002</v>
          </cell>
          <cell r="E288" t="str">
            <v>Стетоскопы</v>
          </cell>
          <cell r="F288" t="str">
            <v>Дополнительная продукция</v>
          </cell>
          <cell r="G288" t="str">
            <v>Набор ушных наконечников для стетоскопов Littmann, малые/большие, цвет серый</v>
          </cell>
          <cell r="H288" t="str">
            <v>40002 Набор наушников для стетоскопов Littmann, малые/большие, цветсерый</v>
          </cell>
          <cell r="I288">
            <v>1</v>
          </cell>
          <cell r="J288" t="str">
            <v>НАБОР</v>
          </cell>
          <cell r="K288" t="str">
            <v>-</v>
          </cell>
          <cell r="L288">
            <v>13.5</v>
          </cell>
          <cell r="M288" t="str">
            <v>EUR</v>
          </cell>
          <cell r="N288">
            <v>20</v>
          </cell>
          <cell r="O288" t="str">
            <v>нескладской / срок поставки 25 дн.</v>
          </cell>
          <cell r="R288" t="str">
            <v>EUR</v>
          </cell>
          <cell r="T288">
            <v>5620</v>
          </cell>
          <cell r="V288">
            <v>40002</v>
          </cell>
          <cell r="X288" t="str">
            <v>-</v>
          </cell>
          <cell r="Y288">
            <v>1</v>
          </cell>
        </row>
        <row r="289">
          <cell r="A289">
            <v>7100060428</v>
          </cell>
          <cell r="B289">
            <v>70200788217</v>
          </cell>
          <cell r="C289" t="str">
            <v>LITTMANN</v>
          </cell>
          <cell r="D289">
            <v>40007</v>
          </cell>
          <cell r="E289" t="str">
            <v>Стетоскопы</v>
          </cell>
          <cell r="F289" t="str">
            <v>Дополнительная продукция</v>
          </cell>
          <cell r="G289" t="str">
            <v>Именная бирка для стетоскопов Littmann, цвет черный</v>
          </cell>
          <cell r="H289" t="str">
            <v>40007 Именная бирка на стетофонендоскоп Littmann</v>
          </cell>
          <cell r="I289">
            <v>10</v>
          </cell>
          <cell r="J289" t="str">
            <v>НАБОР</v>
          </cell>
          <cell r="K289" t="str">
            <v>-</v>
          </cell>
          <cell r="L289">
            <v>3.9</v>
          </cell>
          <cell r="M289" t="str">
            <v>EUR</v>
          </cell>
          <cell r="N289">
            <v>20</v>
          </cell>
          <cell r="O289" t="str">
            <v>нескладской / срок поставки 25 дн.</v>
          </cell>
          <cell r="R289" t="str">
            <v>EUR</v>
          </cell>
          <cell r="T289">
            <v>5620</v>
          </cell>
          <cell r="V289">
            <v>40007</v>
          </cell>
          <cell r="X289" t="str">
            <v>-</v>
          </cell>
          <cell r="Y289">
            <v>1</v>
          </cell>
        </row>
        <row r="290">
          <cell r="A290">
            <v>7100060429</v>
          </cell>
          <cell r="B290">
            <v>70200788225</v>
          </cell>
          <cell r="C290" t="str">
            <v>LITTMANN</v>
          </cell>
          <cell r="D290">
            <v>40008</v>
          </cell>
          <cell r="E290" t="str">
            <v>Стетоскопы</v>
          </cell>
          <cell r="F290" t="str">
            <v>Дополнительная продукция</v>
          </cell>
          <cell r="G290" t="str">
            <v>Именная бирка для стетоскопов Littmann, цвет серый</v>
          </cell>
          <cell r="H290" t="str">
            <v>40008 Именная бирка для стетоскопов Littmann, цвет серый</v>
          </cell>
          <cell r="I290">
            <v>10</v>
          </cell>
          <cell r="J290" t="str">
            <v>НАБОР</v>
          </cell>
          <cell r="K290" t="str">
            <v>-</v>
          </cell>
          <cell r="L290">
            <v>3.9</v>
          </cell>
          <cell r="M290" t="str">
            <v>EUR</v>
          </cell>
          <cell r="N290">
            <v>20</v>
          </cell>
          <cell r="O290" t="str">
            <v>нескладской / срок поставки 25 дн.</v>
          </cell>
          <cell r="R290" t="str">
            <v>EUR</v>
          </cell>
          <cell r="T290">
            <v>5620</v>
          </cell>
          <cell r="V290">
            <v>40008</v>
          </cell>
          <cell r="X290" t="str">
            <v>-</v>
          </cell>
          <cell r="Y290">
            <v>1</v>
          </cell>
        </row>
        <row r="291">
          <cell r="A291">
            <v>7100060432</v>
          </cell>
          <cell r="B291">
            <v>70200788258</v>
          </cell>
          <cell r="C291" t="str">
            <v>LITTMANN</v>
          </cell>
          <cell r="D291">
            <v>40005</v>
          </cell>
          <cell r="E291" t="str">
            <v>Стетоскопы</v>
          </cell>
          <cell r="F291" t="str">
            <v>Дополнительная продукция</v>
          </cell>
          <cell r="G291" t="str">
            <v>Набор запасных частей для стетоскопа Littmann Classic II S.E. (малые ушные наконечники, диафрагма, обод), цвет черный</v>
          </cell>
          <cell r="H291" t="str">
            <v>40005 Набор запасных частей для стетоскопа Littmann Classic II S.E.(наушники, диафрагма, обод) , цвет черный</v>
          </cell>
          <cell r="I291">
            <v>1</v>
          </cell>
          <cell r="J291" t="str">
            <v>НАБОР</v>
          </cell>
          <cell r="K291" t="str">
            <v>-</v>
          </cell>
          <cell r="L291">
            <v>24.99</v>
          </cell>
          <cell r="M291" t="str">
            <v>EUR</v>
          </cell>
          <cell r="N291">
            <v>20</v>
          </cell>
          <cell r="O291" t="str">
            <v>нескладской / срок поставки 25 дн.</v>
          </cell>
          <cell r="R291" t="str">
            <v>EUR</v>
          </cell>
          <cell r="T291">
            <v>5620</v>
          </cell>
          <cell r="V291">
            <v>40005</v>
          </cell>
          <cell r="X291" t="str">
            <v>-</v>
          </cell>
          <cell r="Y291">
            <v>1</v>
          </cell>
        </row>
        <row r="292">
          <cell r="A292">
            <v>7100060433</v>
          </cell>
          <cell r="B292">
            <v>70200788266</v>
          </cell>
          <cell r="C292" t="str">
            <v>LITTMANN</v>
          </cell>
          <cell r="D292" t="str">
            <v>Классик 2SE (ЗИП)</v>
          </cell>
          <cell r="E292" t="str">
            <v>Стетоскопы</v>
          </cell>
          <cell r="F292" t="str">
            <v>Дополнительная продукция</v>
          </cell>
          <cell r="G292" t="str">
            <v>Набор запасных частей для стетоскопа Littmann Classic II S.E. (малые ушные наконечники, диафрагма, обод), цвет серый</v>
          </cell>
          <cell r="H292" t="str">
            <v>40006 Набор запасных частей для стетоскопа Littmann Classic II S.E.(наушники, диафрагма, обод) , цвет серый</v>
          </cell>
          <cell r="I292">
            <v>1</v>
          </cell>
          <cell r="J292" t="str">
            <v>НАБОР</v>
          </cell>
          <cell r="K292" t="str">
            <v>-</v>
          </cell>
          <cell r="L292">
            <v>24.99</v>
          </cell>
          <cell r="M292" t="str">
            <v>EUR</v>
          </cell>
          <cell r="N292">
            <v>20</v>
          </cell>
          <cell r="O292" t="str">
            <v>нескладской / срок поставки 25 дн.</v>
          </cell>
          <cell r="R292" t="str">
            <v>EUR</v>
          </cell>
          <cell r="T292">
            <v>5620</v>
          </cell>
          <cell r="V292" t="str">
            <v>Классик 2SE (ЗИП)</v>
          </cell>
          <cell r="X292" t="str">
            <v>-</v>
          </cell>
          <cell r="Y292">
            <v>1</v>
          </cell>
        </row>
        <row r="293">
          <cell r="A293">
            <v>7100060434</v>
          </cell>
          <cell r="B293">
            <v>70200788332</v>
          </cell>
          <cell r="C293" t="str">
            <v>LITTMANN</v>
          </cell>
          <cell r="D293">
            <v>40011</v>
          </cell>
          <cell r="E293" t="str">
            <v>Стетоскопы</v>
          </cell>
          <cell r="F293" t="str">
            <v>Дополнительная продукция</v>
          </cell>
          <cell r="G293" t="str">
            <v>Набор запасных частей для стетоскопа Littmann Master Cardiology (малые ушные наконечники, диафрагма), цвет черный</v>
          </cell>
          <cell r="H293" t="str">
            <v>40011 Набор запасных частей для стетоскопа Littmann Master Cardiology(наушники, диафрагма), цвет черный</v>
          </cell>
          <cell r="I293">
            <v>1</v>
          </cell>
          <cell r="J293" t="str">
            <v>НАБОР</v>
          </cell>
          <cell r="K293" t="str">
            <v>-</v>
          </cell>
          <cell r="L293">
            <v>19.989999999999998</v>
          </cell>
          <cell r="M293" t="str">
            <v>EUR</v>
          </cell>
          <cell r="N293">
            <v>20</v>
          </cell>
          <cell r="O293" t="str">
            <v>нескладской / срок поставки 25 дн.</v>
          </cell>
          <cell r="R293" t="str">
            <v>EUR</v>
          </cell>
          <cell r="T293">
            <v>5620</v>
          </cell>
          <cell r="V293">
            <v>40011</v>
          </cell>
          <cell r="X293" t="str">
            <v>-</v>
          </cell>
          <cell r="Y293">
            <v>1</v>
          </cell>
        </row>
        <row r="294">
          <cell r="A294">
            <v>7100060435</v>
          </cell>
          <cell r="B294">
            <v>70200788340</v>
          </cell>
          <cell r="C294" t="str">
            <v>LITTMANN</v>
          </cell>
          <cell r="D294">
            <v>40012</v>
          </cell>
          <cell r="E294" t="str">
            <v>Стетоскопы</v>
          </cell>
          <cell r="F294" t="str">
            <v>Дополнительная продукция</v>
          </cell>
          <cell r="G294" t="str">
            <v>Набор запасных частей для стетоскопов Littmann Classic II Pediatric (диафрагма, обод), цвет черный</v>
          </cell>
          <cell r="H294" t="str">
            <v>40012 Набор запасных частей для стетоскопов Littmann Classic IIPediatric (диафрагма), цвет черный</v>
          </cell>
          <cell r="I294">
            <v>1</v>
          </cell>
          <cell r="J294" t="str">
            <v>НАБОР</v>
          </cell>
          <cell r="K294" t="str">
            <v>-</v>
          </cell>
          <cell r="L294">
            <v>12.99</v>
          </cell>
          <cell r="M294" t="str">
            <v>EUR</v>
          </cell>
          <cell r="N294">
            <v>20</v>
          </cell>
          <cell r="O294" t="str">
            <v>нескладской / срок поставки 25 дн.</v>
          </cell>
          <cell r="R294" t="str">
            <v>EUR</v>
          </cell>
          <cell r="T294">
            <v>5620</v>
          </cell>
          <cell r="V294">
            <v>40012</v>
          </cell>
          <cell r="X294" t="str">
            <v>-</v>
          </cell>
          <cell r="Y294">
            <v>1</v>
          </cell>
        </row>
        <row r="295">
          <cell r="A295">
            <v>7100060436</v>
          </cell>
          <cell r="B295">
            <v>70200788357</v>
          </cell>
          <cell r="C295" t="str">
            <v>LITTMANN</v>
          </cell>
          <cell r="D295">
            <v>40013</v>
          </cell>
          <cell r="E295" t="str">
            <v>Стетоскопы</v>
          </cell>
          <cell r="F295" t="str">
            <v>Дополнительная продукция</v>
          </cell>
          <cell r="G295" t="str">
            <v>Набор запасных частей для стетоскопов Littmann Classic II Infant (диафрагма, обод), цвет черный</v>
          </cell>
          <cell r="H295" t="str">
            <v>40013 Набор запасных частей для стетоскопов Littmann Classic II Infant(диафрагма), цвет черный</v>
          </cell>
          <cell r="I295">
            <v>1</v>
          </cell>
          <cell r="J295" t="str">
            <v>НАБОР</v>
          </cell>
          <cell r="K295" t="str">
            <v>-</v>
          </cell>
          <cell r="L295">
            <v>12.99</v>
          </cell>
          <cell r="M295" t="str">
            <v>EUR</v>
          </cell>
          <cell r="N295">
            <v>20</v>
          </cell>
          <cell r="O295" t="str">
            <v>нескладской / срок поставки 25 дн.</v>
          </cell>
          <cell r="R295" t="str">
            <v>EUR</v>
          </cell>
          <cell r="T295">
            <v>5620</v>
          </cell>
          <cell r="V295">
            <v>40013</v>
          </cell>
          <cell r="X295" t="str">
            <v>-</v>
          </cell>
          <cell r="Y295">
            <v>1</v>
          </cell>
        </row>
        <row r="296">
          <cell r="A296">
            <v>7100060439</v>
          </cell>
          <cell r="B296">
            <v>70200788381</v>
          </cell>
          <cell r="C296" t="str">
            <v>LITTMANN</v>
          </cell>
          <cell r="D296">
            <v>40018</v>
          </cell>
          <cell r="E296" t="str">
            <v>Стетоскопы</v>
          </cell>
          <cell r="F296" t="str">
            <v>Дополнительная продукция</v>
          </cell>
          <cell r="G296" t="str">
            <v>Набор запасных частей для стетоскопа Littmann Master Cardiology (малые ушные наконечники, диафрагма), цвет серый</v>
          </cell>
          <cell r="H296" t="str">
            <v>40018 Набор запасных частей для стетоскопа Littmann Master Cardiology(наушники, диафрагма), цвет серый</v>
          </cell>
          <cell r="I296">
            <v>1</v>
          </cell>
          <cell r="J296" t="str">
            <v>НАБОР</v>
          </cell>
          <cell r="K296" t="str">
            <v>-</v>
          </cell>
          <cell r="L296">
            <v>19.989999999999998</v>
          </cell>
          <cell r="M296" t="str">
            <v>EUR</v>
          </cell>
          <cell r="N296">
            <v>20</v>
          </cell>
          <cell r="O296" t="str">
            <v>нескладской / срок поставки 24 дн.</v>
          </cell>
          <cell r="R296" t="str">
            <v>EUR</v>
          </cell>
          <cell r="T296">
            <v>5620</v>
          </cell>
          <cell r="V296">
            <v>40018</v>
          </cell>
          <cell r="X296" t="str">
            <v>-</v>
          </cell>
          <cell r="Y296">
            <v>1</v>
          </cell>
        </row>
        <row r="297">
          <cell r="A297">
            <v>7100060441</v>
          </cell>
          <cell r="B297">
            <v>70200788407</v>
          </cell>
          <cell r="C297" t="str">
            <v>LITTMANN</v>
          </cell>
          <cell r="D297">
            <v>40020</v>
          </cell>
          <cell r="E297" t="str">
            <v>Стетоскопы</v>
          </cell>
          <cell r="F297" t="str">
            <v>Дополнительная продукция</v>
          </cell>
          <cell r="G297" t="str">
            <v>Набор запасных частей для стетоскопа Littmann Lightweight S.E. (малые ушные наконечники, диафрагма, обод) , цвет черный</v>
          </cell>
          <cell r="H297" t="str">
            <v>40020 Набор запасных частей для стетоскопа Littmann Lightweight S.E.(наушники, диафрагма, обод) , цвет черный</v>
          </cell>
          <cell r="I297">
            <v>1</v>
          </cell>
          <cell r="J297" t="str">
            <v>НАБОР</v>
          </cell>
          <cell r="K297" t="str">
            <v>-</v>
          </cell>
          <cell r="L297">
            <v>17.989999999999998</v>
          </cell>
          <cell r="M297" t="str">
            <v>EUR</v>
          </cell>
          <cell r="N297">
            <v>20</v>
          </cell>
          <cell r="O297" t="str">
            <v>нескладской / срок поставки 25 дн.</v>
          </cell>
          <cell r="R297" t="str">
            <v>EUR</v>
          </cell>
          <cell r="T297">
            <v>5620</v>
          </cell>
          <cell r="V297">
            <v>40020</v>
          </cell>
          <cell r="X297" t="str">
            <v>-</v>
          </cell>
          <cell r="Y297">
            <v>1</v>
          </cell>
        </row>
        <row r="298">
          <cell r="A298">
            <v>7100060442</v>
          </cell>
          <cell r="B298">
            <v>70200788415</v>
          </cell>
          <cell r="C298" t="str">
            <v>LITTMANN</v>
          </cell>
          <cell r="D298">
            <v>40021</v>
          </cell>
          <cell r="E298" t="str">
            <v>Стетоскопы</v>
          </cell>
          <cell r="F298" t="str">
            <v>Дополнительная продукция</v>
          </cell>
          <cell r="G298" t="str">
            <v>Набор запасных частей для стетоскопа Littmann Lightweight S.E. (малые ушные наконечники, диафрагма, обод) , цвет светло-коричневый</v>
          </cell>
          <cell r="H298" t="str">
            <v>40021 Набор запасных частей для стетоскопа Littmann Lightweight S.E.(наушники, диафрагма, обод) , цвет светло-коричневый</v>
          </cell>
          <cell r="I298">
            <v>1</v>
          </cell>
          <cell r="J298" t="str">
            <v>НАБОР</v>
          </cell>
          <cell r="K298" t="str">
            <v>-</v>
          </cell>
          <cell r="L298">
            <v>17.989999999999998</v>
          </cell>
          <cell r="M298" t="str">
            <v>EUR</v>
          </cell>
          <cell r="N298">
            <v>20</v>
          </cell>
          <cell r="O298" t="str">
            <v>нескладской / срок поставки 25 дн.</v>
          </cell>
          <cell r="R298" t="str">
            <v>EUR</v>
          </cell>
          <cell r="T298">
            <v>5620</v>
          </cell>
          <cell r="V298">
            <v>40021</v>
          </cell>
          <cell r="X298" t="str">
            <v>-</v>
          </cell>
          <cell r="Y298">
            <v>1</v>
          </cell>
        </row>
        <row r="299">
          <cell r="A299">
            <v>7100060443</v>
          </cell>
          <cell r="B299">
            <v>70200788423</v>
          </cell>
          <cell r="C299" t="str">
            <v>LITTMANN</v>
          </cell>
          <cell r="D299">
            <v>40022</v>
          </cell>
          <cell r="E299" t="str">
            <v>Стетоскопы</v>
          </cell>
          <cell r="F299" t="str">
            <v>Дополнительная продукция</v>
          </cell>
          <cell r="G299" t="str">
            <v>Набор запасных частей для стетоскопа Littmann Master Classic II (малые ушные наконечники, диафрагма), цвет черный</v>
          </cell>
          <cell r="H299" t="str">
            <v>40022 Набор запасных частей для стетоскопа Littmann Master Classic(наушники, диафрагма), цвет черный</v>
          </cell>
          <cell r="I299">
            <v>1</v>
          </cell>
          <cell r="J299" t="str">
            <v>НАБОР</v>
          </cell>
          <cell r="K299" t="str">
            <v>-</v>
          </cell>
          <cell r="L299">
            <v>17.989999999999998</v>
          </cell>
          <cell r="M299" t="str">
            <v>EUR</v>
          </cell>
          <cell r="N299">
            <v>20</v>
          </cell>
          <cell r="O299" t="str">
            <v>нескладской / срок поставки 24 дн.</v>
          </cell>
          <cell r="R299" t="str">
            <v>EUR</v>
          </cell>
          <cell r="T299">
            <v>5620</v>
          </cell>
          <cell r="V299">
            <v>40022</v>
          </cell>
          <cell r="X299" t="str">
            <v>-</v>
          </cell>
          <cell r="Y299">
            <v>1</v>
          </cell>
        </row>
        <row r="300">
          <cell r="A300">
            <v>7100060444</v>
          </cell>
          <cell r="B300">
            <v>70200788431</v>
          </cell>
          <cell r="C300" t="str">
            <v>LITTMANN</v>
          </cell>
          <cell r="D300">
            <v>40023</v>
          </cell>
          <cell r="E300" t="str">
            <v>Стетоскопы</v>
          </cell>
          <cell r="F300" t="str">
            <v>Дополнительная продукция</v>
          </cell>
          <cell r="G300" t="str">
            <v>Набор запасных частей для стетоскопа Littmann Master Classic II (малые ушные наконечники, диафрагма), цвет серый</v>
          </cell>
          <cell r="H300" t="str">
            <v>40023 Набор запасных частей для стетоскопа Littmann Master Classic(наушники, диафрагма), цвет серый</v>
          </cell>
          <cell r="I300">
            <v>1</v>
          </cell>
          <cell r="J300" t="str">
            <v>НАБОР</v>
          </cell>
          <cell r="K300" t="str">
            <v>-</v>
          </cell>
          <cell r="L300">
            <v>17.989999999999998</v>
          </cell>
          <cell r="M300" t="str">
            <v>EUR</v>
          </cell>
          <cell r="N300">
            <v>20</v>
          </cell>
          <cell r="O300" t="str">
            <v>нескладской / срок поставки 25 дн.</v>
          </cell>
          <cell r="R300" t="str">
            <v>EUR</v>
          </cell>
          <cell r="T300">
            <v>5620</v>
          </cell>
          <cell r="V300">
            <v>40023</v>
          </cell>
          <cell r="X300" t="str">
            <v>-</v>
          </cell>
          <cell r="Y300">
            <v>1</v>
          </cell>
        </row>
        <row r="301">
          <cell r="A301">
            <v>7100137383</v>
          </cell>
          <cell r="B301">
            <v>70201174557</v>
          </cell>
          <cell r="C301" t="str">
            <v>LITTMANN</v>
          </cell>
          <cell r="D301">
            <v>40016</v>
          </cell>
          <cell r="E301" t="str">
            <v>Стетоскопы</v>
          </cell>
          <cell r="F301" t="str">
            <v>Дополнительная продукция</v>
          </cell>
          <cell r="G301" t="str">
            <v>Набор запасных частей для стетоскопов Littmann Classic III (малые ушные наконечники, диафрагма: малая, большая, обод), цвет черный</v>
          </cell>
          <cell r="H301" t="str">
            <v>40016 Набор запасных частей для стетоскопов Littmann Classic III/CardioIV (наушники, диафрагма: малая, большая), цвет черный</v>
          </cell>
          <cell r="I301">
            <v>1</v>
          </cell>
          <cell r="J301" t="str">
            <v>НАБОР</v>
          </cell>
          <cell r="K301" t="str">
            <v>-</v>
          </cell>
          <cell r="L301">
            <v>23.99</v>
          </cell>
          <cell r="M301" t="str">
            <v>EUR</v>
          </cell>
          <cell r="N301">
            <v>20</v>
          </cell>
          <cell r="O301" t="str">
            <v>нескладской / срок поставки 25 дн.</v>
          </cell>
          <cell r="R301" t="str">
            <v>EUR</v>
          </cell>
          <cell r="T301">
            <v>5620</v>
          </cell>
          <cell r="V301">
            <v>40016</v>
          </cell>
          <cell r="X301" t="str">
            <v>-</v>
          </cell>
          <cell r="Y301">
            <v>1</v>
          </cell>
        </row>
        <row r="302">
          <cell r="A302">
            <v>7100137384</v>
          </cell>
          <cell r="B302">
            <v>70201174565</v>
          </cell>
          <cell r="C302" t="str">
            <v>LITTMANN</v>
          </cell>
          <cell r="D302">
            <v>40017</v>
          </cell>
          <cell r="E302" t="str">
            <v>Стетоскопы</v>
          </cell>
          <cell r="F302" t="str">
            <v>Дополнительная продукция</v>
          </cell>
          <cell r="G302" t="str">
            <v>Набор запасных частей для стетоскопов Littmann Classic III (малые ушные наконечники, диафрагма: малая, большая, обод), цвет серый</v>
          </cell>
          <cell r="H302" t="str">
            <v>40017 Набор запасных частей для стетоскопов Littmann Classic III/CardioIV (наушники, диафрагма: малая, большая), цвет серый</v>
          </cell>
          <cell r="I302">
            <v>1</v>
          </cell>
          <cell r="J302" t="str">
            <v>НАБОР</v>
          </cell>
          <cell r="K302" t="str">
            <v>-</v>
          </cell>
          <cell r="L302">
            <v>23.99</v>
          </cell>
          <cell r="M302" t="str">
            <v>EUR</v>
          </cell>
          <cell r="N302">
            <v>20</v>
          </cell>
          <cell r="O302" t="str">
            <v>нескладской / срок поставки 25 дн.</v>
          </cell>
          <cell r="R302" t="str">
            <v>EUR</v>
          </cell>
          <cell r="T302">
            <v>5620</v>
          </cell>
          <cell r="V302">
            <v>40017</v>
          </cell>
          <cell r="X302" t="str">
            <v>-</v>
          </cell>
          <cell r="Y302">
            <v>1</v>
          </cell>
        </row>
        <row r="303">
          <cell r="Y303">
            <v>1</v>
          </cell>
        </row>
        <row r="304">
          <cell r="Y304">
            <v>1</v>
          </cell>
        </row>
        <row r="305">
          <cell r="A305">
            <v>7000027946</v>
          </cell>
          <cell r="B305">
            <v>12237654855</v>
          </cell>
          <cell r="C305" t="str">
            <v>STERI-VAC Запасные части</v>
          </cell>
          <cell r="D305">
            <v>7000027946</v>
          </cell>
          <cell r="E305" t="str">
            <v>Запасные части</v>
          </cell>
          <cell r="F305" t="str">
            <v>Аксессуары / Принадлежности для установки или обслуживания</v>
          </cell>
          <cell r="G305" t="str">
            <v>Приспособление для проверки вакуума</v>
          </cell>
          <cell r="H305" t="str">
            <v>Приспособление для проверки вакуума</v>
          </cell>
          <cell r="I305">
            <v>1</v>
          </cell>
          <cell r="J305" t="str">
            <v>ШТ</v>
          </cell>
          <cell r="K305" t="str">
            <v>-</v>
          </cell>
          <cell r="L305">
            <v>378.36</v>
          </cell>
          <cell r="M305" t="str">
            <v>EUR</v>
          </cell>
          <cell r="N305">
            <v>20</v>
          </cell>
          <cell r="O305" t="str">
            <v>нескладской / срок поставки 41 дн.</v>
          </cell>
          <cell r="R305" t="str">
            <v>EUR</v>
          </cell>
          <cell r="S305" t="str">
            <v>EB-Chronic Care Solutio</v>
          </cell>
          <cell r="T305" t="str">
            <v>5600-Sterilization &amp; Monitoring</v>
          </cell>
          <cell r="V305">
            <v>7000027946</v>
          </cell>
          <cell r="X305" t="str">
            <v>-</v>
          </cell>
          <cell r="Y305">
            <v>1</v>
          </cell>
        </row>
        <row r="306">
          <cell r="A306">
            <v>7000027948</v>
          </cell>
          <cell r="B306">
            <v>12237679696</v>
          </cell>
          <cell r="C306" t="str">
            <v>STERI-VAC Запасные части</v>
          </cell>
          <cell r="D306">
            <v>7000027948</v>
          </cell>
          <cell r="E306" t="str">
            <v>Запасные части</v>
          </cell>
          <cell r="F306" t="str">
            <v>Аксессуары / Принадлежности для установки или обслуживания</v>
          </cell>
          <cell r="G306" t="str">
            <v>Установочный набор для газовых стерилизаторов 5XL / 8 XL.</v>
          </cell>
          <cell r="H306" t="str">
            <v>Запасная часть к стерилизатору газовому Стери-Вак (Steri-Vac).Установочный комплект для газовых стерилизаторов 5XL / 8 XL</v>
          </cell>
          <cell r="I306">
            <v>1</v>
          </cell>
          <cell r="J306" t="str">
            <v>ШТ</v>
          </cell>
          <cell r="K306" t="str">
            <v>-</v>
          </cell>
          <cell r="L306">
            <v>1461.85</v>
          </cell>
          <cell r="M306" t="str">
            <v>EUR</v>
          </cell>
          <cell r="N306">
            <v>20</v>
          </cell>
          <cell r="O306" t="str">
            <v>нескладской / срок поставки 41 дн.</v>
          </cell>
          <cell r="R306" t="str">
            <v>EUR</v>
          </cell>
          <cell r="S306" t="str">
            <v>EB-Chronic Care Solutio</v>
          </cell>
          <cell r="T306" t="str">
            <v>5600-Sterilization &amp; Monitoring</v>
          </cell>
          <cell r="V306">
            <v>7000027948</v>
          </cell>
          <cell r="X306" t="str">
            <v>-</v>
          </cell>
          <cell r="Y306">
            <v>1</v>
          </cell>
        </row>
        <row r="307">
          <cell r="A307">
            <v>7000030141</v>
          </cell>
          <cell r="B307">
            <v>70200590209</v>
          </cell>
          <cell r="C307" t="str">
            <v>STERI-VAC Запасные части</v>
          </cell>
          <cell r="D307">
            <v>7000030141</v>
          </cell>
          <cell r="E307" t="str">
            <v>Запасные части</v>
          </cell>
          <cell r="F307" t="str">
            <v>Аксессуары / Принадлежности для установки или обслуживания</v>
          </cell>
          <cell r="G307" t="str">
            <v>Запасная часть к стерилизатору газовому Стери-Вак (Steri-Vac). 1237Свободностоящий штатив для размещения двух стерилизаторов 5XL</v>
          </cell>
          <cell r="H307" t="str">
            <v>Запасная часть к стерилизатору газовому Стери-Вак (Steri-Vac). 1237Свободностоящий штатив для размещения двух стерилизаторов 5XL</v>
          </cell>
          <cell r="I307">
            <v>1</v>
          </cell>
          <cell r="J307" t="str">
            <v>ШТ</v>
          </cell>
          <cell r="K307" t="str">
            <v>-</v>
          </cell>
          <cell r="L307">
            <v>3781.88</v>
          </cell>
          <cell r="M307" t="str">
            <v>EUR</v>
          </cell>
          <cell r="N307">
            <v>20</v>
          </cell>
          <cell r="O307" t="str">
            <v>нескладской / срок поставки 62 дн.</v>
          </cell>
          <cell r="R307" t="str">
            <v>EUR</v>
          </cell>
          <cell r="S307" t="str">
            <v>EB-Chronic Care Solutio</v>
          </cell>
          <cell r="T307" t="str">
            <v>5600-Sterilization &amp; Monitoring</v>
          </cell>
          <cell r="V307">
            <v>7000030141</v>
          </cell>
          <cell r="X307" t="str">
            <v>-</v>
          </cell>
          <cell r="Y307">
            <v>1</v>
          </cell>
        </row>
        <row r="308">
          <cell r="A308">
            <v>7000031092</v>
          </cell>
          <cell r="B308">
            <v>78805560394</v>
          </cell>
          <cell r="C308" t="str">
            <v>STERI-VAC Запасные части</v>
          </cell>
          <cell r="D308" t="str">
            <v>CEST5S</v>
          </cell>
          <cell r="E308" t="str">
            <v>Запасные части</v>
          </cell>
          <cell r="F308" t="str">
            <v>Аксессуары / Принадлежности для установки или обслуживания</v>
          </cell>
          <cell r="G308" t="str">
            <v>Корзина верхняя для 5XL</v>
          </cell>
          <cell r="H308" t="str">
            <v>Запасная часть к стерилизатору газовому Стери-Вак (Steri-Vac). Корзинаверхняя для 5XL</v>
          </cell>
          <cell r="I308">
            <v>1</v>
          </cell>
          <cell r="J308" t="str">
            <v>ШТ</v>
          </cell>
          <cell r="K308" t="str">
            <v>-</v>
          </cell>
          <cell r="L308">
            <v>309.33000000000004</v>
          </cell>
          <cell r="M308" t="str">
            <v>EUR</v>
          </cell>
          <cell r="N308">
            <v>20</v>
          </cell>
          <cell r="O308" t="str">
            <v>нескладской / срок поставки 40 дн.</v>
          </cell>
          <cell r="R308" t="str">
            <v>EUR</v>
          </cell>
          <cell r="S308" t="str">
            <v>EB-Chronic Care Solutio</v>
          </cell>
          <cell r="T308" t="str">
            <v>5600-Sterilization &amp; Monitoring</v>
          </cell>
          <cell r="V308" t="str">
            <v>CEST5S</v>
          </cell>
          <cell r="X308" t="str">
            <v>-</v>
          </cell>
          <cell r="Y308">
            <v>1</v>
          </cell>
        </row>
        <row r="309">
          <cell r="A309">
            <v>7000031121</v>
          </cell>
          <cell r="B309">
            <v>78806975179</v>
          </cell>
          <cell r="C309" t="str">
            <v>STERI-VAC Запасные части</v>
          </cell>
          <cell r="D309">
            <v>7000031121</v>
          </cell>
          <cell r="E309" t="str">
            <v>Запасные части</v>
          </cell>
          <cell r="F309" t="str">
            <v>Аксессуары / Принадлежности для установки или обслуживания</v>
          </cell>
          <cell r="G309" t="str">
            <v xml:space="preserve">Приспособление для разборки электромагнитных клапанов </v>
          </cell>
          <cell r="H309" t="str">
            <v>Запасная часть к стерилизатору газовому Стери-Вак (Steri-Vac).Устройство для разборки клапанов</v>
          </cell>
          <cell r="I309">
            <v>1</v>
          </cell>
          <cell r="J309" t="str">
            <v>ШТ</v>
          </cell>
          <cell r="K309" t="str">
            <v>-</v>
          </cell>
          <cell r="L309">
            <v>257.3</v>
          </cell>
          <cell r="M309" t="str">
            <v>EUR</v>
          </cell>
          <cell r="N309">
            <v>20</v>
          </cell>
          <cell r="O309" t="str">
            <v>нескладской / срок поставки 41 дн.</v>
          </cell>
          <cell r="R309" t="str">
            <v>EUR</v>
          </cell>
          <cell r="S309" t="str">
            <v>EB-Chronic Care Solutio</v>
          </cell>
          <cell r="T309" t="str">
            <v>5600-Sterilization &amp; Monitoring</v>
          </cell>
          <cell r="V309">
            <v>7000031121</v>
          </cell>
          <cell r="X309" t="str">
            <v>-</v>
          </cell>
          <cell r="Y309">
            <v>1</v>
          </cell>
        </row>
        <row r="310">
          <cell r="A310">
            <v>7000056559</v>
          </cell>
          <cell r="B310">
            <v>78806973463</v>
          </cell>
          <cell r="C310" t="str">
            <v>STERI-VAC Запасные части</v>
          </cell>
          <cell r="D310">
            <v>7000056559</v>
          </cell>
          <cell r="E310" t="str">
            <v>Запасные части</v>
          </cell>
          <cell r="F310" t="str">
            <v>Аксессуары / Принадлежности для установки или обслуживания</v>
          </cell>
          <cell r="G310" t="str">
            <v>Приспособление для съема цилиндра прокола</v>
          </cell>
          <cell r="H310" t="str">
            <v>Приспособление для съема цилиндра прокола</v>
          </cell>
          <cell r="I310">
            <v>1</v>
          </cell>
          <cell r="J310" t="str">
            <v>ШТ</v>
          </cell>
          <cell r="K310" t="str">
            <v>-</v>
          </cell>
          <cell r="L310">
            <v>334.7</v>
          </cell>
          <cell r="M310" t="str">
            <v>EUR</v>
          </cell>
          <cell r="N310">
            <v>20</v>
          </cell>
          <cell r="O310" t="str">
            <v>нескладской / срок поставки 41 дн.</v>
          </cell>
          <cell r="R310" t="str">
            <v>EUR</v>
          </cell>
          <cell r="S310" t="str">
            <v>EB-Chronic Care Solutio</v>
          </cell>
          <cell r="T310" t="str">
            <v>5600-Sterilization &amp; Monitoring</v>
          </cell>
          <cell r="V310">
            <v>7000056559</v>
          </cell>
          <cell r="X310" t="str">
            <v>-</v>
          </cell>
          <cell r="Y310">
            <v>1</v>
          </cell>
        </row>
        <row r="311">
          <cell r="A311">
            <v>7100022249</v>
          </cell>
          <cell r="B311">
            <v>70200590191</v>
          </cell>
          <cell r="C311" t="str">
            <v>STERI-VAC Запасные части</v>
          </cell>
          <cell r="D311">
            <v>1238</v>
          </cell>
          <cell r="E311" t="str">
            <v>Запасные части</v>
          </cell>
          <cell r="F311" t="str">
            <v>Аксессуары / Принадлежности для установки или обслуживания</v>
          </cell>
          <cell r="G311" t="str">
            <v>1238 Штатив для стерилизаторов Steri-Vac 5XL</v>
          </cell>
          <cell r="H311" t="str">
            <v>1238 Штатив для 5XL стерилизаторов Steri-Vac</v>
          </cell>
          <cell r="I311">
            <v>1</v>
          </cell>
          <cell r="J311" t="str">
            <v>ШТ</v>
          </cell>
          <cell r="K311" t="str">
            <v>-</v>
          </cell>
          <cell r="L311">
            <v>6062.86</v>
          </cell>
          <cell r="M311" t="str">
            <v>EUR</v>
          </cell>
          <cell r="N311">
            <v>20</v>
          </cell>
          <cell r="O311" t="str">
            <v>нескладской / срок поставки 94 дн.</v>
          </cell>
          <cell r="R311" t="str">
            <v>EUR</v>
          </cell>
          <cell r="S311" t="str">
            <v>EB-Chronic Care Solutio</v>
          </cell>
          <cell r="T311" t="str">
            <v>5600-Sterilization &amp; Monitoring</v>
          </cell>
          <cell r="V311">
            <v>1238</v>
          </cell>
          <cell r="X311" t="str">
            <v>-</v>
          </cell>
          <cell r="Y311">
            <v>1</v>
          </cell>
        </row>
        <row r="312">
          <cell r="A312">
            <v>7100039325</v>
          </cell>
          <cell r="B312">
            <v>78806974123</v>
          </cell>
          <cell r="C312" t="str">
            <v>STERI-VAC Запасные части</v>
          </cell>
          <cell r="D312">
            <v>7100039325</v>
          </cell>
          <cell r="E312" t="str">
            <v>Запасные части</v>
          </cell>
          <cell r="F312" t="str">
            <v>Аксессуары / Принадлежности для установки или обслуживания</v>
          </cell>
          <cell r="G312" t="str">
            <v>Тестовый переключатель для стерилизатора газового Steri-Vac</v>
          </cell>
          <cell r="H312" t="str">
            <v>Тестовый переключатель</v>
          </cell>
          <cell r="I312">
            <v>1</v>
          </cell>
          <cell r="J312" t="str">
            <v>ШТ</v>
          </cell>
          <cell r="K312" t="str">
            <v>-</v>
          </cell>
          <cell r="L312">
            <v>20.52</v>
          </cell>
          <cell r="M312" t="str">
            <v>EUR</v>
          </cell>
          <cell r="N312">
            <v>20</v>
          </cell>
          <cell r="O312" t="str">
            <v>нескладской / срок поставки 41 дн.</v>
          </cell>
          <cell r="R312" t="str">
            <v>EUR</v>
          </cell>
          <cell r="S312" t="str">
            <v>EB-Chronic Care Solutio</v>
          </cell>
          <cell r="T312" t="str">
            <v>5600-Sterilization &amp; Monitoring</v>
          </cell>
          <cell r="V312">
            <v>7100039325</v>
          </cell>
          <cell r="X312" t="str">
            <v>-</v>
          </cell>
          <cell r="Y312">
            <v>1</v>
          </cell>
        </row>
        <row r="313">
          <cell r="A313">
            <v>7100054352</v>
          </cell>
          <cell r="B313">
            <v>78808337725</v>
          </cell>
          <cell r="C313" t="str">
            <v>STERI-VAC Запасные части</v>
          </cell>
          <cell r="D313">
            <v>7100054352</v>
          </cell>
          <cell r="E313" t="str">
            <v>Запасные части</v>
          </cell>
          <cell r="F313" t="str">
            <v>Аксессуары / Принадлежности для установки или обслуживания</v>
          </cell>
          <cell r="G313" t="str">
            <v>Ремонтный комплект для электромагнитного клапана универсальный</v>
          </cell>
          <cell r="H313" t="str">
            <v>Ремонтный комплект для электромагнитного клапана универсальный</v>
          </cell>
          <cell r="I313">
            <v>1</v>
          </cell>
          <cell r="J313" t="str">
            <v>ШТ</v>
          </cell>
          <cell r="K313" t="str">
            <v>-</v>
          </cell>
          <cell r="L313">
            <v>102.28999999999999</v>
          </cell>
          <cell r="M313" t="str">
            <v>EUR</v>
          </cell>
          <cell r="N313">
            <v>20</v>
          </cell>
          <cell r="O313" t="str">
            <v>нескладской / срок поставки 55 дн.</v>
          </cell>
          <cell r="R313" t="str">
            <v>EUR</v>
          </cell>
          <cell r="S313" t="str">
            <v>EB-Chronic Care Solutio</v>
          </cell>
          <cell r="T313" t="str">
            <v>5600-Sterilization &amp; Monitoring</v>
          </cell>
          <cell r="V313">
            <v>7100054352</v>
          </cell>
          <cell r="X313" t="str">
            <v>-</v>
          </cell>
          <cell r="Y313">
            <v>1</v>
          </cell>
        </row>
        <row r="314">
          <cell r="A314">
            <v>7100054353</v>
          </cell>
          <cell r="B314">
            <v>78808337733</v>
          </cell>
          <cell r="C314" t="str">
            <v>STERI-VAC Запасные части</v>
          </cell>
          <cell r="D314">
            <v>7100054353</v>
          </cell>
          <cell r="E314" t="str">
            <v>Запасные части</v>
          </cell>
          <cell r="F314" t="str">
            <v>Аксессуары / Принадлежности для установки или обслуживания</v>
          </cell>
          <cell r="G314" t="str">
            <v>Ремонтный комплект для электромагнитного клапана системы впрыска воды</v>
          </cell>
          <cell r="H314" t="str">
            <v>Ремонтный комплект для электромагнитного клапана системы впрыска воды</v>
          </cell>
          <cell r="I314">
            <v>1</v>
          </cell>
          <cell r="J314" t="str">
            <v>ШТ</v>
          </cell>
          <cell r="K314" t="str">
            <v>-</v>
          </cell>
          <cell r="L314">
            <v>95.179999999999993</v>
          </cell>
          <cell r="M314" t="str">
            <v>EUR</v>
          </cell>
          <cell r="N314">
            <v>20</v>
          </cell>
          <cell r="O314" t="str">
            <v>нескладской / срок поставки 55 дн.</v>
          </cell>
          <cell r="R314" t="str">
            <v>EUR</v>
          </cell>
          <cell r="S314" t="str">
            <v>EB-Chronic Care Solutio</v>
          </cell>
          <cell r="T314" t="str">
            <v>5600-Sterilization &amp; Monitoring</v>
          </cell>
          <cell r="V314">
            <v>7100054353</v>
          </cell>
          <cell r="X314" t="str">
            <v>-</v>
          </cell>
          <cell r="Y314">
            <v>1</v>
          </cell>
        </row>
        <row r="315">
          <cell r="A315">
            <v>7100054354</v>
          </cell>
          <cell r="B315">
            <v>78808337741</v>
          </cell>
          <cell r="C315" t="str">
            <v>STERI-VAC Запасные части</v>
          </cell>
          <cell r="D315">
            <v>7100054354</v>
          </cell>
          <cell r="E315" t="str">
            <v>Запасные части</v>
          </cell>
          <cell r="F315" t="str">
            <v>Аксессуары / Принадлежности для установки или обслуживания</v>
          </cell>
          <cell r="G315" t="str">
            <v>Ремонтный комплект для электромагнитного клапана системы прокола картриджа</v>
          </cell>
          <cell r="H315" t="str">
            <v>Ремонтный комплект для электромагнитного клапана системы прокола
картриджа</v>
          </cell>
          <cell r="I315">
            <v>1</v>
          </cell>
          <cell r="J315" t="str">
            <v>ШТ</v>
          </cell>
          <cell r="K315" t="str">
            <v>-</v>
          </cell>
          <cell r="L315">
            <v>132.52000000000001</v>
          </cell>
          <cell r="M315" t="str">
            <v>EUR</v>
          </cell>
          <cell r="N315">
            <v>20</v>
          </cell>
          <cell r="O315" t="str">
            <v>нескладской / срок поставки 55 дн.</v>
          </cell>
          <cell r="R315" t="str">
            <v>EUR</v>
          </cell>
          <cell r="S315" t="str">
            <v>EB-Chronic Care Solutio</v>
          </cell>
          <cell r="T315" t="str">
            <v>5600-Sterilization &amp; Monitoring</v>
          </cell>
          <cell r="V315">
            <v>7100054354</v>
          </cell>
          <cell r="X315" t="str">
            <v>-</v>
          </cell>
          <cell r="Y315">
            <v>1</v>
          </cell>
        </row>
        <row r="316">
          <cell r="A316">
            <v>7100139509</v>
          </cell>
          <cell r="B316">
            <v>78808326496</v>
          </cell>
          <cell r="C316" t="str">
            <v>STERI-VAC Запасные части</v>
          </cell>
          <cell r="D316">
            <v>7100139509</v>
          </cell>
          <cell r="E316" t="str">
            <v>Запасные части</v>
          </cell>
          <cell r="F316" t="str">
            <v>Аксессуары / Принадлежности для установки или обслуживания</v>
          </cell>
          <cell r="G316" t="str">
            <v>Комплект для подключения двух стерилизаторов к одному абатору</v>
          </cell>
          <cell r="H316" t="str">
            <v>Сервисный комплект "2 в 1"</v>
          </cell>
          <cell r="I316">
            <v>1</v>
          </cell>
          <cell r="J316" t="str">
            <v>НАБОР</v>
          </cell>
          <cell r="K316" t="str">
            <v>-</v>
          </cell>
          <cell r="L316">
            <v>320.3</v>
          </cell>
          <cell r="M316" t="str">
            <v>EUR</v>
          </cell>
          <cell r="N316">
            <v>20</v>
          </cell>
          <cell r="O316" t="str">
            <v>нескладской / срок поставки 41 дн.</v>
          </cell>
          <cell r="R316" t="str">
            <v>EUR</v>
          </cell>
          <cell r="S316" t="str">
            <v>EB-Chronic Care Solutio</v>
          </cell>
          <cell r="T316" t="str">
            <v>5600-Sterilization &amp; Monitoring</v>
          </cell>
          <cell r="V316">
            <v>7100139509</v>
          </cell>
          <cell r="X316" t="str">
            <v>-</v>
          </cell>
          <cell r="Y316">
            <v>1</v>
          </cell>
        </row>
        <row r="317">
          <cell r="A317">
            <v>7100054255</v>
          </cell>
          <cell r="B317">
            <v>78808337048</v>
          </cell>
          <cell r="C317" t="str">
            <v>STERI-VAC Запасные части</v>
          </cell>
          <cell r="D317">
            <v>7100054255</v>
          </cell>
          <cell r="E317" t="str">
            <v>Запасные части</v>
          </cell>
          <cell r="F317" t="str">
            <v>Запасные части</v>
          </cell>
          <cell r="G317" t="str">
            <v>Обратный клапан</v>
          </cell>
          <cell r="H317" t="str">
            <v>Клапан обратный GS5/GS8</v>
          </cell>
          <cell r="I317">
            <v>1</v>
          </cell>
          <cell r="J317" t="str">
            <v>ШТ</v>
          </cell>
          <cell r="K317" t="str">
            <v>-</v>
          </cell>
          <cell r="L317">
            <v>350.71999999999997</v>
          </cell>
          <cell r="M317" t="str">
            <v>EUR</v>
          </cell>
          <cell r="N317">
            <v>10</v>
          </cell>
          <cell r="O317" t="str">
            <v>нескладской / срок поставки 42 дн.</v>
          </cell>
          <cell r="R317" t="str">
            <v>EUR</v>
          </cell>
          <cell r="S317" t="str">
            <v>EB-Chronic Care Solutio</v>
          </cell>
          <cell r="T317" t="str">
            <v>5600-Sterilization &amp; Monitoring</v>
          </cell>
          <cell r="V317">
            <v>7100054255</v>
          </cell>
          <cell r="X317" t="str">
            <v>-</v>
          </cell>
          <cell r="Y317">
            <v>1</v>
          </cell>
        </row>
        <row r="318">
          <cell r="A318">
            <v>7100094918</v>
          </cell>
          <cell r="B318">
            <v>78807898024</v>
          </cell>
          <cell r="C318" t="str">
            <v>STERI-VAC Запасные части</v>
          </cell>
          <cell r="D318">
            <v>7100094918</v>
          </cell>
          <cell r="E318" t="str">
            <v>Запасные части</v>
          </cell>
          <cell r="F318" t="str">
            <v>Запасные части</v>
          </cell>
          <cell r="G318" t="str">
            <v>Термовыключатель</v>
          </cell>
          <cell r="H318" t="str">
            <v>Термовыключатель</v>
          </cell>
          <cell r="I318">
            <v>1</v>
          </cell>
          <cell r="J318" t="str">
            <v>ШТ</v>
          </cell>
          <cell r="K318" t="str">
            <v>-</v>
          </cell>
          <cell r="L318">
            <v>284.21999999999997</v>
          </cell>
          <cell r="M318" t="str">
            <v>EUR</v>
          </cell>
          <cell r="N318">
            <v>20</v>
          </cell>
          <cell r="O318" t="str">
            <v>нескладской / срок поставки 41 дн.</v>
          </cell>
          <cell r="R318" t="str">
            <v>EUR</v>
          </cell>
          <cell r="S318" t="str">
            <v>EB-Chronic Care Solutio</v>
          </cell>
          <cell r="T318" t="str">
            <v>5600-Sterilization &amp; Monitoring</v>
          </cell>
          <cell r="V318">
            <v>7100094918</v>
          </cell>
          <cell r="X318" t="str">
            <v>-</v>
          </cell>
          <cell r="Y318">
            <v>1</v>
          </cell>
        </row>
        <row r="319">
          <cell r="A319">
            <v>7000027943</v>
          </cell>
          <cell r="B319">
            <v>12237606020</v>
          </cell>
          <cell r="C319" t="str">
            <v>STERI-VAC Запасные части</v>
          </cell>
          <cell r="D319">
            <v>7000027943</v>
          </cell>
          <cell r="E319" t="str">
            <v>Запасные части</v>
          </cell>
          <cell r="F319" t="str">
            <v>Запасные части / наборы для ТО</v>
          </cell>
          <cell r="G319" t="str">
            <v>Уплотнительное кольцо</v>
          </cell>
          <cell r="H319" t="str">
            <v>Запасная часть к стерилизатору газовому Стери-Вак (Steri-Vac).Уплотнительное кольцо</v>
          </cell>
          <cell r="I319">
            <v>1</v>
          </cell>
          <cell r="J319" t="str">
            <v>ШТ</v>
          </cell>
          <cell r="K319" t="str">
            <v>-</v>
          </cell>
          <cell r="L319">
            <v>8.11</v>
          </cell>
          <cell r="M319" t="str">
            <v>EUR</v>
          </cell>
          <cell r="N319">
            <v>20</v>
          </cell>
          <cell r="O319" t="str">
            <v>нескладской / срок поставки 41 дн.</v>
          </cell>
          <cell r="R319" t="str">
            <v>EUR</v>
          </cell>
          <cell r="S319" t="str">
            <v>EB-Chronic Care Solutio</v>
          </cell>
          <cell r="T319" t="str">
            <v>5600-Sterilization &amp; Monitoring</v>
          </cell>
          <cell r="V319">
            <v>7000027943</v>
          </cell>
          <cell r="X319" t="str">
            <v>-</v>
          </cell>
          <cell r="Y319">
            <v>1</v>
          </cell>
        </row>
        <row r="320">
          <cell r="A320">
            <v>7000027944</v>
          </cell>
          <cell r="B320">
            <v>12237628453</v>
          </cell>
          <cell r="C320" t="str">
            <v>STERI-VAC Запасные части</v>
          </cell>
          <cell r="D320">
            <v>7000027944</v>
          </cell>
          <cell r="E320" t="str">
            <v>Запасные части</v>
          </cell>
          <cell r="F320" t="str">
            <v>Запасные части / наборы для ТО</v>
          </cell>
          <cell r="G320" t="str">
            <v>Уплотнитель картриджа, для 5XL</v>
          </cell>
          <cell r="H320" t="str">
            <v>Уплотнитель картриджа, для 5XL</v>
          </cell>
          <cell r="I320">
            <v>1</v>
          </cell>
          <cell r="J320" t="str">
            <v>ШТ</v>
          </cell>
          <cell r="K320" t="str">
            <v>-</v>
          </cell>
          <cell r="L320">
            <v>48.75</v>
          </cell>
          <cell r="M320" t="str">
            <v>EUR</v>
          </cell>
          <cell r="N320">
            <v>20</v>
          </cell>
          <cell r="O320" t="str">
            <v>нескладской / срок поставки 41 дн.</v>
          </cell>
          <cell r="R320" t="str">
            <v>EUR</v>
          </cell>
          <cell r="S320" t="str">
            <v>EB-Chronic Care Solutio</v>
          </cell>
          <cell r="T320" t="str">
            <v>5600-Sterilization &amp; Monitoring</v>
          </cell>
          <cell r="V320">
            <v>7000027944</v>
          </cell>
          <cell r="X320" t="str">
            <v>-</v>
          </cell>
          <cell r="Y320">
            <v>1</v>
          </cell>
        </row>
        <row r="321">
          <cell r="A321">
            <v>7000027959</v>
          </cell>
          <cell r="B321">
            <v>26100354526</v>
          </cell>
          <cell r="C321" t="str">
            <v>STERI-VAC Запасные части</v>
          </cell>
          <cell r="D321">
            <v>7000027959</v>
          </cell>
          <cell r="E321" t="str">
            <v>Запасные части</v>
          </cell>
          <cell r="F321" t="str">
            <v>Запасные части / наборы для ТО</v>
          </cell>
          <cell r="G321" t="str">
            <v>Трубка подачи воды, 3/8 X 1/4</v>
          </cell>
          <cell r="H321" t="str">
            <v>Запасная часть к стерилизатору газовому Стери-Вак (Steri-Vac).Уретановая трубка подачи воды,3/8</v>
          </cell>
          <cell r="I321">
            <v>1</v>
          </cell>
          <cell r="J321" t="str">
            <v>ШТ</v>
          </cell>
          <cell r="K321" t="str">
            <v>-</v>
          </cell>
          <cell r="L321">
            <v>18.5</v>
          </cell>
          <cell r="M321" t="str">
            <v>EUR</v>
          </cell>
          <cell r="N321">
            <v>20</v>
          </cell>
          <cell r="O321" t="str">
            <v>нескладской / срок поставки 41 дн.</v>
          </cell>
          <cell r="R321" t="str">
            <v>EUR</v>
          </cell>
          <cell r="S321" t="str">
            <v>EB-Chronic Care Solutio</v>
          </cell>
          <cell r="T321" t="str">
            <v>5600-Sterilization &amp; Monitoring</v>
          </cell>
          <cell r="V321">
            <v>7000027959</v>
          </cell>
          <cell r="X321" t="str">
            <v>-</v>
          </cell>
          <cell r="Y321">
            <v>1</v>
          </cell>
        </row>
        <row r="322">
          <cell r="A322">
            <v>7000027972</v>
          </cell>
          <cell r="B322">
            <v>26101180847</v>
          </cell>
          <cell r="C322" t="str">
            <v>STERI-VAC Запасные части</v>
          </cell>
          <cell r="D322">
            <v>7000027972</v>
          </cell>
          <cell r="E322" t="str">
            <v>Запасные части</v>
          </cell>
          <cell r="F322" t="str">
            <v>Запасные части / наборы для ТО</v>
          </cell>
          <cell r="G322" t="str">
            <v xml:space="preserve">Фильтрующий элемент 0,1 мкм </v>
          </cell>
          <cell r="H322" t="str">
            <v>Запасная часть к стерилизатору газовому Стери-Вак (Steri-Vac).Фильтрующий элемент</v>
          </cell>
          <cell r="I322">
            <v>1</v>
          </cell>
          <cell r="J322" t="str">
            <v>ШТ</v>
          </cell>
          <cell r="K322" t="str">
            <v>-</v>
          </cell>
          <cell r="L322">
            <v>116.59</v>
          </cell>
          <cell r="M322" t="str">
            <v>EUR</v>
          </cell>
          <cell r="N322">
            <v>20</v>
          </cell>
          <cell r="O322" t="str">
            <v>нескладской / срок поставки 41 дн.</v>
          </cell>
          <cell r="R322" t="str">
            <v>EUR</v>
          </cell>
          <cell r="S322" t="str">
            <v>EB-Chronic Care Solutio</v>
          </cell>
          <cell r="T322" t="str">
            <v>5600-Sterilization &amp; Monitoring</v>
          </cell>
          <cell r="V322">
            <v>7000027972</v>
          </cell>
          <cell r="X322" t="str">
            <v>-</v>
          </cell>
          <cell r="Y322">
            <v>1</v>
          </cell>
        </row>
        <row r="323">
          <cell r="A323">
            <v>7000027973</v>
          </cell>
          <cell r="B323">
            <v>26101180854</v>
          </cell>
          <cell r="C323" t="str">
            <v>STERI-VAC Запасные части</v>
          </cell>
          <cell r="D323">
            <v>7000027973</v>
          </cell>
          <cell r="E323" t="str">
            <v>Запасные части</v>
          </cell>
          <cell r="F323" t="str">
            <v>Запасные части / наборы для ТО</v>
          </cell>
          <cell r="G323" t="str">
            <v>Фильтрующий элемент 0,3 мкм</v>
          </cell>
          <cell r="H323" t="str">
            <v>Запасная часть к стерилизатору газовому Стери-Вак (Steri-Vac).Фильтрующий элемент</v>
          </cell>
          <cell r="I323">
            <v>1</v>
          </cell>
          <cell r="J323" t="str">
            <v>ШТ</v>
          </cell>
          <cell r="K323" t="str">
            <v>-</v>
          </cell>
          <cell r="L323">
            <v>116.59</v>
          </cell>
          <cell r="M323" t="str">
            <v>EUR</v>
          </cell>
          <cell r="N323">
            <v>20</v>
          </cell>
          <cell r="O323" t="str">
            <v>нескладской / срок поставки 41 дн.</v>
          </cell>
          <cell r="R323" t="str">
            <v>EUR</v>
          </cell>
          <cell r="S323" t="str">
            <v>EB-Chronic Care Solutio</v>
          </cell>
          <cell r="T323" t="str">
            <v>5600-Sterilization &amp; Monitoring</v>
          </cell>
          <cell r="V323">
            <v>7000027973</v>
          </cell>
          <cell r="X323" t="str">
            <v>-</v>
          </cell>
          <cell r="Y323">
            <v>1</v>
          </cell>
        </row>
        <row r="324">
          <cell r="A324">
            <v>7000027981</v>
          </cell>
          <cell r="B324">
            <v>26101747009</v>
          </cell>
          <cell r="C324" t="str">
            <v>STERI-VAC Запасные части</v>
          </cell>
          <cell r="D324">
            <v>7000027981</v>
          </cell>
          <cell r="E324" t="str">
            <v>Запасные части</v>
          </cell>
          <cell r="F324" t="str">
            <v>Запасные части / наборы для ТО</v>
          </cell>
          <cell r="G324" t="str">
            <v>Фильтр воздушный бактериальный</v>
          </cell>
          <cell r="H324" t="str">
            <v>Запасная часть к стерилизатору газовому Стери-Вак (Steri-Vac).Бактериальный фильтр</v>
          </cell>
          <cell r="I324">
            <v>1</v>
          </cell>
          <cell r="J324" t="str">
            <v>ШТ</v>
          </cell>
          <cell r="K324" t="str">
            <v>-</v>
          </cell>
          <cell r="L324">
            <v>243.76</v>
          </cell>
          <cell r="M324" t="str">
            <v>EUR</v>
          </cell>
          <cell r="N324">
            <v>20</v>
          </cell>
          <cell r="O324" t="str">
            <v>нескладской / срок поставки 41 дн.</v>
          </cell>
          <cell r="R324" t="str">
            <v>EUR</v>
          </cell>
          <cell r="S324" t="str">
            <v>EB-Chronic Care Solutio</v>
          </cell>
          <cell r="T324" t="str">
            <v>5600-Sterilization &amp; Monitoring</v>
          </cell>
          <cell r="V324">
            <v>7000027981</v>
          </cell>
          <cell r="X324" t="str">
            <v>-</v>
          </cell>
          <cell r="Y324">
            <v>1</v>
          </cell>
        </row>
        <row r="325">
          <cell r="A325">
            <v>7000031130</v>
          </cell>
          <cell r="B325">
            <v>78807833245</v>
          </cell>
          <cell r="C325" t="str">
            <v>STERI-VAC Запасные части</v>
          </cell>
          <cell r="D325">
            <v>7000031130</v>
          </cell>
          <cell r="E325" t="str">
            <v>Запасные части</v>
          </cell>
          <cell r="F325" t="str">
            <v>Запасные части / наборы для ТО</v>
          </cell>
          <cell r="G325" t="str">
            <v>Уплотнитель картриджа, для 8XL</v>
          </cell>
          <cell r="H325" t="str">
            <v>Запасная часть к стерилизатору газовому Стери-Вак (Steri-Vac).Уплотнитель картриджа, для 8XL</v>
          </cell>
          <cell r="I325">
            <v>1</v>
          </cell>
          <cell r="J325" t="str">
            <v>ШТ</v>
          </cell>
          <cell r="K325" t="str">
            <v>-</v>
          </cell>
          <cell r="L325">
            <v>48.3</v>
          </cell>
          <cell r="M325" t="str">
            <v>EUR</v>
          </cell>
          <cell r="N325">
            <v>20</v>
          </cell>
          <cell r="O325" t="str">
            <v>нескладской / срок поставки 41 дн.</v>
          </cell>
          <cell r="R325" t="str">
            <v>EUR</v>
          </cell>
          <cell r="S325" t="str">
            <v>EB-Chronic Care Solutio</v>
          </cell>
          <cell r="T325" t="str">
            <v>5600-Sterilization &amp; Monitoring</v>
          </cell>
          <cell r="V325">
            <v>7000031130</v>
          </cell>
          <cell r="X325" t="str">
            <v>-</v>
          </cell>
          <cell r="Y325">
            <v>1</v>
          </cell>
        </row>
        <row r="326">
          <cell r="A326">
            <v>7000031141</v>
          </cell>
          <cell r="B326">
            <v>78807858804</v>
          </cell>
          <cell r="C326" t="str">
            <v>STERI-VAC Запасные части</v>
          </cell>
          <cell r="D326">
            <v>7000031141</v>
          </cell>
          <cell r="E326" t="str">
            <v>Запасные части</v>
          </cell>
          <cell r="F326" t="str">
            <v>Запасные части / наборы для ТО</v>
          </cell>
          <cell r="G326" t="str">
            <v>Рем.комплект для электромагнитных  клапанов</v>
          </cell>
          <cell r="H326" t="str">
            <v>Ремонтный комплект для электромагнитных  клапанов</v>
          </cell>
          <cell r="I326">
            <v>1</v>
          </cell>
          <cell r="J326" t="str">
            <v>ШТ</v>
          </cell>
          <cell r="K326" t="str">
            <v>-</v>
          </cell>
          <cell r="L326">
            <v>146.26</v>
          </cell>
          <cell r="M326" t="str">
            <v>EUR</v>
          </cell>
          <cell r="N326">
            <v>20</v>
          </cell>
          <cell r="O326" t="str">
            <v>нескладской / срок поставки 41 дн.</v>
          </cell>
          <cell r="R326" t="str">
            <v>EUR</v>
          </cell>
          <cell r="S326" t="str">
            <v>EB-Chronic Care Solutio</v>
          </cell>
          <cell r="T326" t="str">
            <v>5600-Sterilization &amp; Monitoring</v>
          </cell>
          <cell r="V326">
            <v>7000031141</v>
          </cell>
          <cell r="X326" t="str">
            <v>-</v>
          </cell>
          <cell r="Y326">
            <v>1</v>
          </cell>
        </row>
        <row r="327">
          <cell r="A327">
            <v>7000031149</v>
          </cell>
          <cell r="B327">
            <v>78807883109</v>
          </cell>
          <cell r="C327" t="str">
            <v>STERI-VAC Запасные части</v>
          </cell>
          <cell r="D327">
            <v>7000031149</v>
          </cell>
          <cell r="E327" t="str">
            <v>Запасные части</v>
          </cell>
          <cell r="F327" t="str">
            <v>Запасные части / наборы для ТО</v>
          </cell>
          <cell r="G327" t="str">
            <v>Картридж пустой 8XL</v>
          </cell>
          <cell r="H327" t="str">
            <v>Запасная часть к стерилизатору газовому Стери-Вак (Steri-Vac). Картриджпустой 8XL</v>
          </cell>
          <cell r="I327">
            <v>1</v>
          </cell>
          <cell r="J327" t="str">
            <v>ШТ</v>
          </cell>
          <cell r="K327" t="str">
            <v>-</v>
          </cell>
          <cell r="L327">
            <v>9.76</v>
          </cell>
          <cell r="M327" t="str">
            <v>EUR</v>
          </cell>
          <cell r="N327">
            <v>20</v>
          </cell>
          <cell r="O327" t="str">
            <v>нескладской / срок поставки 41 дн.</v>
          </cell>
          <cell r="R327" t="str">
            <v>EUR</v>
          </cell>
          <cell r="S327" t="str">
            <v>EB-Chronic Care Solutio</v>
          </cell>
          <cell r="T327" t="str">
            <v>5600-Sterilization &amp; Monitoring</v>
          </cell>
          <cell r="V327">
            <v>7000031149</v>
          </cell>
          <cell r="X327" t="str">
            <v>-</v>
          </cell>
          <cell r="Y327">
            <v>1</v>
          </cell>
        </row>
        <row r="328">
          <cell r="A328">
            <v>7100000271</v>
          </cell>
          <cell r="B328">
            <v>12237639120</v>
          </cell>
          <cell r="C328" t="str">
            <v>STERI-VAC Запасные части</v>
          </cell>
          <cell r="D328">
            <v>7100000271</v>
          </cell>
          <cell r="E328" t="str">
            <v>Запасные части</v>
          </cell>
          <cell r="F328" t="str">
            <v>Запасные части / наборы для ТО</v>
          </cell>
          <cell r="G328" t="str">
            <v>Обратный клапан</v>
          </cell>
          <cell r="H328" t="str">
            <v>Запасная часть к стерилизатору газовому Стери-Вак (Steri-Vac). Обратныйклапан</v>
          </cell>
          <cell r="I328">
            <v>1</v>
          </cell>
          <cell r="J328" t="str">
            <v>ШТ</v>
          </cell>
          <cell r="K328" t="str">
            <v>-</v>
          </cell>
          <cell r="L328">
            <v>170.73</v>
          </cell>
          <cell r="M328" t="str">
            <v>EUR</v>
          </cell>
          <cell r="N328">
            <v>20</v>
          </cell>
          <cell r="O328" t="str">
            <v>нескладской / срок поставки 41 дн.</v>
          </cell>
          <cell r="R328" t="str">
            <v>EUR</v>
          </cell>
          <cell r="S328" t="str">
            <v>EB-Chronic Care Solutio</v>
          </cell>
          <cell r="T328" t="str">
            <v>5600-Sterilization &amp; Monitoring</v>
          </cell>
          <cell r="V328">
            <v>7100000271</v>
          </cell>
          <cell r="X328" t="str">
            <v>-</v>
          </cell>
          <cell r="Y328">
            <v>1</v>
          </cell>
        </row>
        <row r="329">
          <cell r="A329">
            <v>7100003239</v>
          </cell>
          <cell r="B329">
            <v>12237680967</v>
          </cell>
          <cell r="C329" t="str">
            <v>STERI-VAC Запасные части</v>
          </cell>
          <cell r="D329">
            <v>7100003239</v>
          </cell>
          <cell r="E329" t="str">
            <v>Запасные части</v>
          </cell>
          <cell r="F329" t="str">
            <v>Запасные части / наборы для ТО</v>
          </cell>
          <cell r="G329" t="str">
            <v>Плунжер клапана управления влажностью</v>
          </cell>
          <cell r="H329" t="str">
            <v>Ремонтный комплект для электромагнитных  клапанов</v>
          </cell>
          <cell r="I329">
            <v>1</v>
          </cell>
          <cell r="J329" t="str">
            <v>ШТ</v>
          </cell>
          <cell r="K329" t="str">
            <v>-</v>
          </cell>
          <cell r="L329">
            <v>175.54000000000002</v>
          </cell>
          <cell r="M329" t="str">
            <v>EUR</v>
          </cell>
          <cell r="N329">
            <v>20</v>
          </cell>
          <cell r="O329" t="str">
            <v>нескладской / срок поставки 41 дн.</v>
          </cell>
          <cell r="R329" t="str">
            <v>EUR</v>
          </cell>
          <cell r="S329" t="str">
            <v>EB-Chronic Care Solutio</v>
          </cell>
          <cell r="T329" t="str">
            <v>5600-Sterilization &amp; Monitoring</v>
          </cell>
          <cell r="V329">
            <v>7100003239</v>
          </cell>
          <cell r="X329" t="str">
            <v>-</v>
          </cell>
          <cell r="Y329">
            <v>1</v>
          </cell>
        </row>
        <row r="330">
          <cell r="A330">
            <v>7100004761</v>
          </cell>
          <cell r="B330">
            <v>78805563190</v>
          </cell>
          <cell r="C330" t="str">
            <v>STERI-VAC Запасные части</v>
          </cell>
          <cell r="D330">
            <v>7100004761</v>
          </cell>
          <cell r="E330" t="str">
            <v>Запасные части</v>
          </cell>
          <cell r="F330" t="str">
            <v>Запасные части / наборы для ТО</v>
          </cell>
          <cell r="G330" t="str">
            <v>Универсальный комплект для ТО (5XL/8XL)</v>
          </cell>
          <cell r="H330" t="str">
            <v>Универсальный комплект для ТО (5XL/8XL)</v>
          </cell>
          <cell r="I330">
            <v>1</v>
          </cell>
          <cell r="J330" t="str">
            <v>ШТ</v>
          </cell>
          <cell r="K330" t="str">
            <v>-</v>
          </cell>
          <cell r="L330">
            <v>1510.22</v>
          </cell>
          <cell r="M330" t="str">
            <v>EUR</v>
          </cell>
          <cell r="N330">
            <v>20</v>
          </cell>
          <cell r="O330" t="str">
            <v>складской</v>
          </cell>
          <cell r="R330" t="str">
            <v>EUR</v>
          </cell>
          <cell r="S330" t="str">
            <v>EB-Chronic Care Solutio</v>
          </cell>
          <cell r="T330" t="str">
            <v>5600-Sterilization &amp; Monitoring</v>
          </cell>
          <cell r="V330">
            <v>7100004761</v>
          </cell>
          <cell r="X330" t="str">
            <v>-</v>
          </cell>
          <cell r="Y330">
            <v>1</v>
          </cell>
        </row>
        <row r="331">
          <cell r="A331">
            <v>7000027968</v>
          </cell>
          <cell r="B331">
            <v>26100996466</v>
          </cell>
          <cell r="C331" t="str">
            <v>STERI-VAC Запасные части</v>
          </cell>
          <cell r="D331">
            <v>7000027968</v>
          </cell>
          <cell r="E331" t="str">
            <v>Запасные части</v>
          </cell>
          <cell r="F331" t="str">
            <v>Запасные части к абатору 50AE</v>
          </cell>
          <cell r="G331" t="str">
            <v>Рем.комплект набор N/C</v>
          </cell>
          <cell r="H331" t="str">
            <v>Ремонтный комплект N/C для абатора</v>
          </cell>
          <cell r="I331">
            <v>1</v>
          </cell>
          <cell r="J331" t="str">
            <v>ШТ</v>
          </cell>
          <cell r="K331" t="str">
            <v>-</v>
          </cell>
          <cell r="L331">
            <v>914.54</v>
          </cell>
          <cell r="M331" t="str">
            <v>EUR</v>
          </cell>
          <cell r="N331">
            <v>20</v>
          </cell>
          <cell r="O331" t="str">
            <v>нескладской / срок поставки 41 дн.</v>
          </cell>
          <cell r="R331" t="str">
            <v>EUR</v>
          </cell>
          <cell r="S331" t="str">
            <v>EB-Chronic Care Solutio</v>
          </cell>
          <cell r="T331" t="str">
            <v>5600-Sterilization &amp; Monitoring</v>
          </cell>
          <cell r="V331">
            <v>7000027968</v>
          </cell>
          <cell r="X331" t="str">
            <v>-</v>
          </cell>
          <cell r="Y331">
            <v>1</v>
          </cell>
        </row>
        <row r="332">
          <cell r="A332">
            <v>7000027969</v>
          </cell>
          <cell r="B332">
            <v>26100996474</v>
          </cell>
          <cell r="C332" t="str">
            <v>STERI-VAC Запасные части</v>
          </cell>
          <cell r="D332">
            <v>7000027969</v>
          </cell>
          <cell r="E332" t="str">
            <v>Запасные части</v>
          </cell>
          <cell r="F332" t="str">
            <v>Запасные части к абатору 50AE</v>
          </cell>
          <cell r="G332" t="str">
            <v>Рем.комплект набор N/O</v>
          </cell>
          <cell r="H332" t="str">
            <v>Ремонтный комплект N/O для абатора</v>
          </cell>
          <cell r="I332">
            <v>1</v>
          </cell>
          <cell r="J332" t="str">
            <v>ШТ</v>
          </cell>
          <cell r="K332" t="str">
            <v>-</v>
          </cell>
          <cell r="L332">
            <v>1403.6</v>
          </cell>
          <cell r="M332" t="str">
            <v>EUR</v>
          </cell>
          <cell r="N332">
            <v>20</v>
          </cell>
          <cell r="O332" t="str">
            <v>нескладской / срок поставки 41 дн.</v>
          </cell>
          <cell r="R332" t="str">
            <v>EUR</v>
          </cell>
          <cell r="S332" t="str">
            <v>EB-Chronic Care Solutio</v>
          </cell>
          <cell r="T332" t="str">
            <v>5600-Sterilization &amp; Monitoring</v>
          </cell>
          <cell r="V332">
            <v>7000027969</v>
          </cell>
          <cell r="X332" t="str">
            <v>-</v>
          </cell>
          <cell r="Y332">
            <v>1</v>
          </cell>
        </row>
        <row r="333">
          <cell r="A333">
            <v>7000031142</v>
          </cell>
          <cell r="B333">
            <v>78807862095</v>
          </cell>
          <cell r="C333" t="str">
            <v>STERI-VAC Запасные части</v>
          </cell>
          <cell r="D333" t="str">
            <v>A-IC</v>
          </cell>
          <cell r="E333" t="str">
            <v>Запасные части</v>
          </cell>
          <cell r="F333" t="str">
            <v>Запасные части к абатору 50AE</v>
          </cell>
          <cell r="G333" t="str">
            <v>Интерфейсный кабель Абатора</v>
          </cell>
          <cell r="H333" t="str">
            <v>Запасная часть к стерилизатору газовому Стери-Вак (Steri-Vac).Интерфейсный кабель Абатора</v>
          </cell>
          <cell r="I333">
            <v>1</v>
          </cell>
          <cell r="J333" t="str">
            <v>ШТ</v>
          </cell>
          <cell r="K333" t="str">
            <v>-</v>
          </cell>
          <cell r="L333">
            <v>611.33000000000004</v>
          </cell>
          <cell r="M333" t="str">
            <v>EUR</v>
          </cell>
          <cell r="N333">
            <v>20</v>
          </cell>
          <cell r="O333" t="str">
            <v>нескладской / срок поставки 41 дн.</v>
          </cell>
          <cell r="R333" t="str">
            <v>EUR</v>
          </cell>
          <cell r="S333" t="str">
            <v>EB-Chronic Care Solutio</v>
          </cell>
          <cell r="T333" t="str">
            <v>5600-Sterilization &amp; Monitoring</v>
          </cell>
          <cell r="V333" t="str">
            <v>A-IC</v>
          </cell>
          <cell r="X333" t="str">
            <v>-</v>
          </cell>
          <cell r="Y333">
            <v>1</v>
          </cell>
        </row>
        <row r="334">
          <cell r="A334">
            <v>7000031148</v>
          </cell>
          <cell r="B334">
            <v>78807881129</v>
          </cell>
          <cell r="C334" t="str">
            <v>STERI-VAC Запасные части</v>
          </cell>
          <cell r="D334">
            <v>7000031148</v>
          </cell>
          <cell r="E334" t="str">
            <v>Запасные части</v>
          </cell>
          <cell r="F334" t="str">
            <v>Запасные части к абатору 50AE</v>
          </cell>
          <cell r="G334" t="str">
            <v>Адаптор кабеля абатора</v>
          </cell>
          <cell r="H334" t="str">
            <v>Адаптер кабеля абатора</v>
          </cell>
          <cell r="I334">
            <v>1</v>
          </cell>
          <cell r="J334" t="str">
            <v>ШТ</v>
          </cell>
          <cell r="K334" t="str">
            <v>-</v>
          </cell>
          <cell r="L334">
            <v>797.38</v>
          </cell>
          <cell r="M334" t="str">
            <v>EUR</v>
          </cell>
          <cell r="N334">
            <v>20</v>
          </cell>
          <cell r="O334" t="str">
            <v>нескладской / срок поставки 61 дн.</v>
          </cell>
          <cell r="R334" t="str">
            <v>EUR</v>
          </cell>
          <cell r="S334" t="str">
            <v>EB-Chronic Care Solutio</v>
          </cell>
          <cell r="T334" t="str">
            <v>5600-Sterilization &amp; Monitoring</v>
          </cell>
          <cell r="V334">
            <v>7000031148</v>
          </cell>
          <cell r="X334" t="str">
            <v>-</v>
          </cell>
          <cell r="Y334">
            <v>1</v>
          </cell>
        </row>
        <row r="335">
          <cell r="A335">
            <v>7000031157</v>
          </cell>
          <cell r="B335">
            <v>78807898149</v>
          </cell>
          <cell r="C335" t="str">
            <v>STERI-VAC Запасные части</v>
          </cell>
          <cell r="D335">
            <v>7000031157</v>
          </cell>
          <cell r="E335" t="str">
            <v>Запасные части</v>
          </cell>
          <cell r="F335" t="str">
            <v>Запасные части к абатору 50AE</v>
          </cell>
          <cell r="G335" t="str">
            <v>Клапан смешивания воздуха</v>
          </cell>
          <cell r="H335" t="str">
            <v>Запасная часть к стерилизатору газовому Стери-Вак (Steri-Vac). Клапансмешивания воздуха</v>
          </cell>
          <cell r="I335">
            <v>1</v>
          </cell>
          <cell r="J335" t="str">
            <v>ШТ</v>
          </cell>
          <cell r="K335" t="str">
            <v>-</v>
          </cell>
          <cell r="L335">
            <v>1010</v>
          </cell>
          <cell r="M335" t="str">
            <v>EUR</v>
          </cell>
          <cell r="N335">
            <v>20</v>
          </cell>
          <cell r="O335" t="str">
            <v>нескладской / срок поставки 41 дн.</v>
          </cell>
          <cell r="R335" t="str">
            <v>EUR</v>
          </cell>
          <cell r="S335" t="str">
            <v>EB-Chronic Care Solutio</v>
          </cell>
          <cell r="T335" t="str">
            <v>5600-Sterilization &amp; Monitoring</v>
          </cell>
          <cell r="V335">
            <v>7000031157</v>
          </cell>
          <cell r="X335" t="str">
            <v>-</v>
          </cell>
          <cell r="Y335">
            <v>1</v>
          </cell>
        </row>
        <row r="336">
          <cell r="A336">
            <v>7000044066</v>
          </cell>
          <cell r="B336">
            <v>26101701600</v>
          </cell>
          <cell r="C336" t="str">
            <v>STERI-VAC Запасные части</v>
          </cell>
          <cell r="D336">
            <v>7000044066</v>
          </cell>
          <cell r="E336" t="str">
            <v>Запасные части</v>
          </cell>
          <cell r="F336" t="str">
            <v>Запасные части к абатору 50AE</v>
          </cell>
          <cell r="G336" t="str">
            <v>Механический контактор нагревательных элементов</v>
          </cell>
          <cell r="H336" t="str">
            <v>Механический контактор нагревательных элементов</v>
          </cell>
          <cell r="I336">
            <v>1</v>
          </cell>
          <cell r="J336" t="str">
            <v>ШТ</v>
          </cell>
          <cell r="K336" t="str">
            <v>-</v>
          </cell>
          <cell r="L336">
            <v>491.34</v>
          </cell>
          <cell r="M336" t="str">
            <v>EUR</v>
          </cell>
          <cell r="N336">
            <v>20</v>
          </cell>
          <cell r="O336" t="str">
            <v>нескладской / срок поставки 41 дн.</v>
          </cell>
          <cell r="R336" t="str">
            <v>EUR</v>
          </cell>
          <cell r="S336" t="str">
            <v>EB-Chronic Care Solutio</v>
          </cell>
          <cell r="T336" t="str">
            <v>5600-Sterilization &amp; Monitoring</v>
          </cell>
          <cell r="V336">
            <v>7000044066</v>
          </cell>
          <cell r="X336" t="str">
            <v>-</v>
          </cell>
          <cell r="Y336">
            <v>1</v>
          </cell>
        </row>
        <row r="337">
          <cell r="A337">
            <v>7000131351</v>
          </cell>
          <cell r="B337">
            <v>78807896515</v>
          </cell>
          <cell r="C337" t="str">
            <v>STERI-VAC Запасные части</v>
          </cell>
          <cell r="D337">
            <v>7000131351</v>
          </cell>
          <cell r="E337" t="str">
            <v>Запасные части</v>
          </cell>
          <cell r="F337" t="str">
            <v>Запасные части к абатору 50AE</v>
          </cell>
          <cell r="G337" t="str">
            <v xml:space="preserve">Каталитическая кассета </v>
          </cell>
          <cell r="H337" t="str">
            <v>Каталитическая кассета для Steri-Vac</v>
          </cell>
          <cell r="I337">
            <v>1</v>
          </cell>
          <cell r="J337" t="str">
            <v>ШТ</v>
          </cell>
          <cell r="K337" t="str">
            <v>-</v>
          </cell>
          <cell r="L337">
            <v>4784.3599999999997</v>
          </cell>
          <cell r="M337" t="str">
            <v>EUR</v>
          </cell>
          <cell r="N337">
            <v>20</v>
          </cell>
          <cell r="O337" t="str">
            <v>нескладской / срок поставки 61 дн.</v>
          </cell>
          <cell r="R337" t="str">
            <v>EUR</v>
          </cell>
          <cell r="S337" t="str">
            <v>EB-Chronic Care Solutio</v>
          </cell>
          <cell r="T337" t="str">
            <v>5600-Sterilization &amp; Monitoring</v>
          </cell>
          <cell r="V337">
            <v>7000131351</v>
          </cell>
          <cell r="X337" t="str">
            <v>-</v>
          </cell>
          <cell r="Y337">
            <v>1</v>
          </cell>
        </row>
        <row r="338">
          <cell r="A338">
            <v>7100004187</v>
          </cell>
          <cell r="B338">
            <v>78807897331</v>
          </cell>
          <cell r="C338" t="str">
            <v>STERI-VAC Запасные части</v>
          </cell>
          <cell r="D338">
            <v>7100004187</v>
          </cell>
          <cell r="E338" t="str">
            <v>Запасные части</v>
          </cell>
          <cell r="F338" t="str">
            <v>Запасные части к абатору 50AE</v>
          </cell>
          <cell r="G338" t="str">
            <v>Вентилятор для абатора</v>
          </cell>
          <cell r="H338" t="str">
            <v>Запасная часть к стерилизатору газовому Стери-Вак (Steri-Vac).Вентилятор для абатора</v>
          </cell>
          <cell r="I338">
            <v>1</v>
          </cell>
          <cell r="J338" t="str">
            <v>ШТ</v>
          </cell>
          <cell r="K338" t="str">
            <v>-</v>
          </cell>
          <cell r="L338">
            <v>4808.04</v>
          </cell>
          <cell r="M338" t="str">
            <v>EUR</v>
          </cell>
          <cell r="N338">
            <v>20</v>
          </cell>
          <cell r="O338" t="str">
            <v>нескладской / срок поставки 61 дн.</v>
          </cell>
          <cell r="R338" t="str">
            <v>EUR</v>
          </cell>
          <cell r="S338" t="str">
            <v>EB-Chronic Care Solutio</v>
          </cell>
          <cell r="T338" t="str">
            <v>5600-Sterilization &amp; Monitoring</v>
          </cell>
          <cell r="V338">
            <v>7100004187</v>
          </cell>
          <cell r="X338" t="str">
            <v>-</v>
          </cell>
          <cell r="Y338">
            <v>1</v>
          </cell>
        </row>
        <row r="339">
          <cell r="A339">
            <v>7100018473</v>
          </cell>
          <cell r="B339">
            <v>26101754765</v>
          </cell>
          <cell r="C339" t="str">
            <v>STERI-VAC Запасные части</v>
          </cell>
          <cell r="D339">
            <v>7100018473</v>
          </cell>
          <cell r="E339" t="str">
            <v>Запасные части</v>
          </cell>
          <cell r="F339" t="str">
            <v>Запасные части к абатору 50AE</v>
          </cell>
          <cell r="G339" t="str">
            <v>Рем.комплект электромагнитного клапана абатора N/O (3-проводн)</v>
          </cell>
          <cell r="H339" t="str">
            <v>Ремонтный комплект для электромагнитного клапана абатора (нормальнооткрытый)</v>
          </cell>
          <cell r="I339">
            <v>1</v>
          </cell>
          <cell r="J339" t="str">
            <v>ШТ</v>
          </cell>
          <cell r="K339" t="str">
            <v>-</v>
          </cell>
          <cell r="L339">
            <v>835.8</v>
          </cell>
          <cell r="M339" t="str">
            <v>EUR</v>
          </cell>
          <cell r="N339">
            <v>20</v>
          </cell>
          <cell r="O339" t="str">
            <v>нескладской / срок поставки 41 дн.</v>
          </cell>
          <cell r="R339" t="str">
            <v>EUR</v>
          </cell>
          <cell r="S339" t="str">
            <v>EB-Chronic Care Solutio</v>
          </cell>
          <cell r="T339" t="str">
            <v>5600-Sterilization &amp; Monitoring</v>
          </cell>
          <cell r="V339">
            <v>7100018473</v>
          </cell>
          <cell r="X339" t="str">
            <v>-</v>
          </cell>
          <cell r="Y339">
            <v>1</v>
          </cell>
        </row>
        <row r="340">
          <cell r="A340">
            <v>7100018477</v>
          </cell>
          <cell r="B340">
            <v>26101754757</v>
          </cell>
          <cell r="C340" t="str">
            <v>STERI-VAC Запасные части</v>
          </cell>
          <cell r="D340">
            <v>7100018477</v>
          </cell>
          <cell r="E340" t="str">
            <v>Запасные части</v>
          </cell>
          <cell r="F340" t="str">
            <v>Запасные части к абатору 50AE</v>
          </cell>
          <cell r="G340" t="str">
            <v>Рем.комплект электромагнитного клапана абатора N/C (3-проводн)</v>
          </cell>
          <cell r="H340" t="str">
            <v>Ремонтный комплект для электромагнитного клапана абатора (нормальнозакрытый)</v>
          </cell>
          <cell r="I340">
            <v>1</v>
          </cell>
          <cell r="J340" t="str">
            <v>ШТ</v>
          </cell>
          <cell r="K340" t="str">
            <v>-</v>
          </cell>
          <cell r="L340">
            <v>691.17</v>
          </cell>
          <cell r="M340" t="str">
            <v>EUR</v>
          </cell>
          <cell r="N340">
            <v>20</v>
          </cell>
          <cell r="O340" t="str">
            <v>нескладской / срок поставки 41 дн.</v>
          </cell>
          <cell r="R340" t="str">
            <v>EUR</v>
          </cell>
          <cell r="S340" t="str">
            <v>EB-Chronic Care Solutio</v>
          </cell>
          <cell r="T340" t="str">
            <v>5600-Sterilization &amp; Monitoring</v>
          </cell>
          <cell r="V340">
            <v>7100018477</v>
          </cell>
          <cell r="X340" t="str">
            <v>-</v>
          </cell>
          <cell r="Y340">
            <v>1</v>
          </cell>
        </row>
        <row r="341">
          <cell r="A341">
            <v>4100018885</v>
          </cell>
          <cell r="B341">
            <v>78808331132</v>
          </cell>
          <cell r="C341" t="str">
            <v>STERI-VAC Запасные части</v>
          </cell>
          <cell r="D341">
            <v>4100018885</v>
          </cell>
          <cell r="E341" t="str">
            <v>Запасные части</v>
          </cell>
          <cell r="F341" t="str">
            <v>Запасные части к стерилизаторам 5XL / 8XL</v>
          </cell>
          <cell r="G341" t="str">
            <v>Плата управления 5XL 5.14 / 8XL 1.14</v>
          </cell>
          <cell r="H341" t="str">
            <v>Запасная часть к стерилизатору газовому Стери-Вак (Steri-Vac). Платауправления 5XL 5.14 / 8XL 1.14</v>
          </cell>
          <cell r="I341">
            <v>1</v>
          </cell>
          <cell r="J341" t="str">
            <v>ШТ</v>
          </cell>
          <cell r="K341" t="str">
            <v>-</v>
          </cell>
          <cell r="L341">
            <v>1302.3899999999999</v>
          </cell>
          <cell r="M341" t="str">
            <v>EUR</v>
          </cell>
          <cell r="N341">
            <v>20</v>
          </cell>
          <cell r="O341" t="str">
            <v>нескладской / срок поставки 41 дн.</v>
          </cell>
          <cell r="R341" t="str">
            <v>EUR</v>
          </cell>
          <cell r="S341" t="str">
            <v>EB-Chronic Care Solutio</v>
          </cell>
          <cell r="T341" t="str">
            <v>5600-Sterilization &amp; Monitoring</v>
          </cell>
          <cell r="V341">
            <v>4100018885</v>
          </cell>
          <cell r="X341" t="str">
            <v>-</v>
          </cell>
          <cell r="Y341">
            <v>1</v>
          </cell>
        </row>
        <row r="342">
          <cell r="A342">
            <v>7000005477</v>
          </cell>
          <cell r="B342">
            <v>78807897729</v>
          </cell>
          <cell r="C342" t="str">
            <v>STERI-VAC Запасные части</v>
          </cell>
          <cell r="D342">
            <v>7000005477</v>
          </cell>
          <cell r="E342" t="str">
            <v>Запасные части</v>
          </cell>
          <cell r="F342" t="str">
            <v>Запасные части к стерилизаторам 5XL / 8XL</v>
          </cell>
          <cell r="G342" t="str">
            <v>Ручка двери в сборе, 5XL</v>
          </cell>
          <cell r="H342" t="str">
            <v>Запасная часть к стерилизатору газовому Стери-Вак (Steri-Vac). Двернаяручка для 5XL в сборе</v>
          </cell>
          <cell r="I342">
            <v>1</v>
          </cell>
          <cell r="J342" t="str">
            <v>ШТ</v>
          </cell>
          <cell r="K342" t="str">
            <v>-</v>
          </cell>
          <cell r="L342">
            <v>203.94</v>
          </cell>
          <cell r="M342" t="str">
            <v>EUR</v>
          </cell>
          <cell r="N342">
            <v>20</v>
          </cell>
          <cell r="O342" t="str">
            <v>нескладской / срок поставки 43 дн.</v>
          </cell>
          <cell r="R342" t="str">
            <v>EUR</v>
          </cell>
          <cell r="S342" t="str">
            <v>EB-Chronic Care Solutio</v>
          </cell>
          <cell r="T342" t="str">
            <v>5600-Sterilization &amp; Monitoring</v>
          </cell>
          <cell r="V342">
            <v>7000005477</v>
          </cell>
          <cell r="X342" t="str">
            <v>-</v>
          </cell>
          <cell r="Y342">
            <v>1</v>
          </cell>
        </row>
        <row r="343">
          <cell r="A343">
            <v>7000021266</v>
          </cell>
          <cell r="B343">
            <v>26100601793</v>
          </cell>
          <cell r="C343" t="str">
            <v>STERI-VAC Запасные части</v>
          </cell>
          <cell r="D343">
            <v>7000021266</v>
          </cell>
          <cell r="E343" t="str">
            <v>Запасные части</v>
          </cell>
          <cell r="F343" t="str">
            <v>Запасные части к стерилизаторам 5XL / 8XL</v>
          </cell>
          <cell r="G343" t="str">
            <v>Реле твердотельное</v>
          </cell>
          <cell r="H343" t="str">
            <v>Запасная часть к стерилизатору газовому Стери-Вак (Steri-Vac). Реле</v>
          </cell>
          <cell r="I343">
            <v>1</v>
          </cell>
          <cell r="J343" t="str">
            <v>ШТ</v>
          </cell>
          <cell r="K343" t="str">
            <v>-</v>
          </cell>
          <cell r="L343">
            <v>90.77000000000001</v>
          </cell>
          <cell r="M343" t="str">
            <v>EUR</v>
          </cell>
          <cell r="N343">
            <v>20</v>
          </cell>
          <cell r="O343" t="str">
            <v>нескладской / срок поставки 41 дн.</v>
          </cell>
          <cell r="R343" t="str">
            <v>EUR</v>
          </cell>
          <cell r="S343" t="str">
            <v>EB-Chronic Care Solutio</v>
          </cell>
          <cell r="T343" t="str">
            <v>5600-Sterilization &amp; Monitoring</v>
          </cell>
          <cell r="V343">
            <v>7000021266</v>
          </cell>
          <cell r="X343" t="str">
            <v>-</v>
          </cell>
          <cell r="Y343">
            <v>1</v>
          </cell>
        </row>
        <row r="344">
          <cell r="A344">
            <v>7000027949</v>
          </cell>
          <cell r="B344">
            <v>12237691410</v>
          </cell>
          <cell r="C344" t="str">
            <v>STERI-VAC Запасные части</v>
          </cell>
          <cell r="D344">
            <v>7000027949</v>
          </cell>
          <cell r="E344" t="str">
            <v>Запасные части</v>
          </cell>
          <cell r="F344" t="str">
            <v>Запасные части к стерилизаторам 5XL / 8XL</v>
          </cell>
          <cell r="G344" t="str">
            <v>Электромагнитный клапан механизма Вентури</v>
          </cell>
          <cell r="H344" t="str">
            <v>Запасная часть к стерилизатору газовому Стери-Вак (Steri-Vac).Электромагнитный клапан насоса</v>
          </cell>
          <cell r="I344">
            <v>1</v>
          </cell>
          <cell r="J344" t="str">
            <v>ШТ</v>
          </cell>
          <cell r="K344" t="str">
            <v>-</v>
          </cell>
          <cell r="L344">
            <v>127.85999999999999</v>
          </cell>
          <cell r="M344" t="str">
            <v>EUR</v>
          </cell>
          <cell r="N344">
            <v>20</v>
          </cell>
          <cell r="O344" t="str">
            <v>нескладской / срок поставки 41 дн.</v>
          </cell>
          <cell r="R344" t="str">
            <v>EUR</v>
          </cell>
          <cell r="S344" t="str">
            <v>EB-Chronic Care Solutio</v>
          </cell>
          <cell r="T344" t="str">
            <v>5600-Sterilization &amp; Monitoring</v>
          </cell>
          <cell r="V344">
            <v>7000027949</v>
          </cell>
          <cell r="X344" t="str">
            <v>-</v>
          </cell>
          <cell r="Y344">
            <v>1</v>
          </cell>
        </row>
        <row r="345">
          <cell r="A345">
            <v>7000027950</v>
          </cell>
          <cell r="B345">
            <v>12237691436</v>
          </cell>
          <cell r="C345" t="str">
            <v>STERI-VAC Запасные части</v>
          </cell>
          <cell r="D345">
            <v>7000027950</v>
          </cell>
          <cell r="E345" t="str">
            <v>Запасные части</v>
          </cell>
          <cell r="F345" t="str">
            <v>Запасные части к стерилизаторам 5XL / 8XL</v>
          </cell>
          <cell r="G345" t="str">
            <v>Электромагнитный клапан замка двери</v>
          </cell>
          <cell r="H345" t="str">
            <v>Запасная часть к стерилизатору газовому Стери-Вак (Steri-Vac).Электромагнитный клапан замка двери</v>
          </cell>
          <cell r="I345">
            <v>1</v>
          </cell>
          <cell r="J345" t="str">
            <v>ШТ</v>
          </cell>
          <cell r="K345" t="str">
            <v>-</v>
          </cell>
          <cell r="L345">
            <v>127.85999999999999</v>
          </cell>
          <cell r="M345" t="str">
            <v>EUR</v>
          </cell>
          <cell r="N345">
            <v>20</v>
          </cell>
          <cell r="O345" t="str">
            <v>нескладской / срок поставки 41 дн.</v>
          </cell>
          <cell r="R345" t="str">
            <v>EUR</v>
          </cell>
          <cell r="S345" t="str">
            <v>EB-Chronic Care Solutio</v>
          </cell>
          <cell r="T345" t="str">
            <v>5600-Sterilization &amp; Monitoring</v>
          </cell>
          <cell r="V345">
            <v>7000027950</v>
          </cell>
          <cell r="X345" t="str">
            <v>-</v>
          </cell>
          <cell r="Y345">
            <v>1</v>
          </cell>
        </row>
        <row r="346">
          <cell r="A346">
            <v>7000027952</v>
          </cell>
          <cell r="B346">
            <v>12237694208</v>
          </cell>
          <cell r="C346" t="str">
            <v>STERI-VAC Запасные части</v>
          </cell>
          <cell r="D346">
            <v>7000027952</v>
          </cell>
          <cell r="E346" t="str">
            <v>Запасные части</v>
          </cell>
          <cell r="F346" t="str">
            <v>Запасные части к стерилизаторам 5XL / 8XL</v>
          </cell>
          <cell r="G346" t="str">
            <v>Датчик давления в камере</v>
          </cell>
          <cell r="H346" t="str">
            <v>Датчик давления</v>
          </cell>
          <cell r="I346">
            <v>1</v>
          </cell>
          <cell r="J346" t="str">
            <v>ШТ</v>
          </cell>
          <cell r="K346" t="str">
            <v>-</v>
          </cell>
          <cell r="L346">
            <v>1435.28</v>
          </cell>
          <cell r="M346" t="str">
            <v>EUR</v>
          </cell>
          <cell r="N346">
            <v>20</v>
          </cell>
          <cell r="O346" t="str">
            <v>нескладской / срок поставки 61 дн.</v>
          </cell>
          <cell r="R346" t="str">
            <v>EUR</v>
          </cell>
          <cell r="S346" t="str">
            <v>EB-Chronic Care Solutio</v>
          </cell>
          <cell r="T346" t="str">
            <v>5600-Sterilization &amp; Monitoring</v>
          </cell>
          <cell r="V346">
            <v>7000027952</v>
          </cell>
          <cell r="X346" t="str">
            <v>-</v>
          </cell>
          <cell r="Y346">
            <v>1</v>
          </cell>
        </row>
        <row r="347">
          <cell r="A347">
            <v>7000027955</v>
          </cell>
          <cell r="B347">
            <v>18340270752</v>
          </cell>
          <cell r="C347" t="str">
            <v>STERI-VAC Запасные части</v>
          </cell>
          <cell r="D347">
            <v>7000027955</v>
          </cell>
          <cell r="E347" t="str">
            <v>Запасные части</v>
          </cell>
          <cell r="F347" t="str">
            <v>Запасные части к стерилизаторам 5XL / 8XL</v>
          </cell>
          <cell r="G347" t="str">
            <v>Cтопорный винт, 8-32 Х 1/8"</v>
          </cell>
          <cell r="H347" t="str">
            <v>Cтопорный винт, 8-32 Х 1/8"</v>
          </cell>
          <cell r="I347">
            <v>1</v>
          </cell>
          <cell r="J347" t="str">
            <v>ШТ</v>
          </cell>
          <cell r="K347" t="str">
            <v>-</v>
          </cell>
          <cell r="L347">
            <v>1.7</v>
          </cell>
          <cell r="M347" t="str">
            <v>EUR</v>
          </cell>
          <cell r="N347">
            <v>20</v>
          </cell>
          <cell r="O347" t="str">
            <v>нескладской / срок поставки 41 дн.</v>
          </cell>
          <cell r="R347" t="str">
            <v>EUR</v>
          </cell>
          <cell r="S347" t="str">
            <v>EB-Chronic Care Solutio</v>
          </cell>
          <cell r="T347" t="str">
            <v>5600-Sterilization &amp; Monitoring</v>
          </cell>
          <cell r="V347">
            <v>7000027955</v>
          </cell>
          <cell r="X347" t="str">
            <v>-</v>
          </cell>
          <cell r="Y347">
            <v>1</v>
          </cell>
        </row>
        <row r="348">
          <cell r="A348">
            <v>7000027960</v>
          </cell>
          <cell r="B348">
            <v>26100453047</v>
          </cell>
          <cell r="C348" t="str">
            <v>STERI-VAC Запасные части</v>
          </cell>
          <cell r="D348">
            <v>7000027960</v>
          </cell>
          <cell r="E348" t="str">
            <v>Запасные части</v>
          </cell>
          <cell r="F348" t="str">
            <v>Запасные части к стерилизаторам 5XL / 8XL</v>
          </cell>
          <cell r="G348" t="str">
            <v>Уплотнитель камеры (10X0,60)</v>
          </cell>
          <cell r="H348" t="str">
            <v>Прокладка</v>
          </cell>
          <cell r="I348">
            <v>1</v>
          </cell>
          <cell r="J348" t="str">
            <v>ШТ</v>
          </cell>
          <cell r="K348" t="str">
            <v>-</v>
          </cell>
          <cell r="L348">
            <v>7.4700000000000006</v>
          </cell>
          <cell r="M348" t="str">
            <v>EUR</v>
          </cell>
          <cell r="N348">
            <v>20</v>
          </cell>
          <cell r="O348" t="str">
            <v>нескладской / срок поставки 41 дн.</v>
          </cell>
          <cell r="R348" t="str">
            <v>EUR</v>
          </cell>
          <cell r="S348" t="str">
            <v>EB-Chronic Care Solutio</v>
          </cell>
          <cell r="T348" t="str">
            <v>5600-Sterilization &amp; Monitoring</v>
          </cell>
          <cell r="V348">
            <v>7000027960</v>
          </cell>
          <cell r="X348" t="str">
            <v>-</v>
          </cell>
          <cell r="Y348">
            <v>1</v>
          </cell>
        </row>
        <row r="349">
          <cell r="A349">
            <v>7000027964</v>
          </cell>
          <cell r="B349">
            <v>26100709984</v>
          </cell>
          <cell r="C349" t="str">
            <v>STERI-VAC Запасные части</v>
          </cell>
          <cell r="D349">
            <v>7000027964</v>
          </cell>
          <cell r="E349" t="str">
            <v>Запасные части</v>
          </cell>
          <cell r="F349" t="str">
            <v>Запасные части к стерилизаторам 5XL / 8XL</v>
          </cell>
          <cell r="G349" t="str">
            <v>Фиттинг переходной механизма замка двери</v>
          </cell>
          <cell r="H349" t="str">
            <v>ФИТИНГ СОЕДИНИТЕЛЬНЫЙ ¼ х 10-32</v>
          </cell>
          <cell r="I349">
            <v>1</v>
          </cell>
          <cell r="J349" t="str">
            <v>ШТ</v>
          </cell>
          <cell r="K349" t="str">
            <v>-</v>
          </cell>
          <cell r="L349">
            <v>14.65</v>
          </cell>
          <cell r="M349" t="str">
            <v>EUR</v>
          </cell>
          <cell r="N349">
            <v>20</v>
          </cell>
          <cell r="O349" t="str">
            <v>нескладской / срок поставки 41 дн.</v>
          </cell>
          <cell r="R349" t="str">
            <v>EUR</v>
          </cell>
          <cell r="S349" t="str">
            <v>EB-Chronic Care Solutio</v>
          </cell>
          <cell r="T349" t="str">
            <v>5600-Sterilization &amp; Monitoring</v>
          </cell>
          <cell r="V349">
            <v>7000027964</v>
          </cell>
          <cell r="X349" t="str">
            <v>-</v>
          </cell>
          <cell r="Y349">
            <v>1</v>
          </cell>
        </row>
        <row r="350">
          <cell r="A350">
            <v>7000027970</v>
          </cell>
          <cell r="B350">
            <v>26101020928</v>
          </cell>
          <cell r="C350" t="str">
            <v>STERI-VAC Запасные части</v>
          </cell>
          <cell r="D350">
            <v>7000027970</v>
          </cell>
          <cell r="E350" t="str">
            <v>Запасные части</v>
          </cell>
          <cell r="F350" t="str">
            <v>Запасные части к стерилизаторам 5XL / 8XL</v>
          </cell>
          <cell r="G350" t="str">
            <v>Пневмоцилиндр замка двери</v>
          </cell>
          <cell r="H350" t="str">
            <v>Цилиндр воздушный замка двери</v>
          </cell>
          <cell r="I350">
            <v>1</v>
          </cell>
          <cell r="J350" t="str">
            <v>ШТ</v>
          </cell>
          <cell r="K350" t="str">
            <v>-</v>
          </cell>
          <cell r="L350">
            <v>94.15</v>
          </cell>
          <cell r="M350" t="str">
            <v>EUR</v>
          </cell>
          <cell r="N350">
            <v>20</v>
          </cell>
          <cell r="O350" t="str">
            <v>нескладской / срок поставки 41 дн.</v>
          </cell>
          <cell r="R350" t="str">
            <v>EUR</v>
          </cell>
          <cell r="S350" t="str">
            <v>EB-Chronic Care Solutio</v>
          </cell>
          <cell r="T350" t="str">
            <v>5600-Sterilization &amp; Monitoring</v>
          </cell>
          <cell r="V350">
            <v>7000027970</v>
          </cell>
          <cell r="X350" t="str">
            <v>-</v>
          </cell>
          <cell r="Y350">
            <v>1</v>
          </cell>
        </row>
        <row r="351">
          <cell r="A351">
            <v>7000027971</v>
          </cell>
          <cell r="B351">
            <v>26101168669</v>
          </cell>
          <cell r="C351" t="str">
            <v>STERI-VAC Запасные части</v>
          </cell>
          <cell r="D351">
            <v>7000027971</v>
          </cell>
          <cell r="E351" t="str">
            <v>Запасные части</v>
          </cell>
          <cell r="F351" t="str">
            <v>Запасные части к стерилизаторам 5XL / 8XL</v>
          </cell>
          <cell r="G351" t="str">
            <v>Датчик давления сжатого воздуха</v>
          </cell>
          <cell r="H351" t="str">
            <v>Запасная часть к стерилизатору газовому Стери-Вак (Steri-Vac). Датчикдавления 5XL, 8XL</v>
          </cell>
          <cell r="I351">
            <v>1</v>
          </cell>
          <cell r="J351" t="str">
            <v>ШТ</v>
          </cell>
          <cell r="K351" t="str">
            <v>-</v>
          </cell>
          <cell r="L351">
            <v>321.62</v>
          </cell>
          <cell r="M351" t="str">
            <v>EUR</v>
          </cell>
          <cell r="N351">
            <v>20</v>
          </cell>
          <cell r="O351" t="str">
            <v>нескладской / срок поставки 36 дн.</v>
          </cell>
          <cell r="R351" t="str">
            <v>EUR</v>
          </cell>
          <cell r="S351" t="str">
            <v>EB-Chronic Care Solutio</v>
          </cell>
          <cell r="T351" t="str">
            <v>5600-Sterilization &amp; Monitoring</v>
          </cell>
          <cell r="V351">
            <v>7000027971</v>
          </cell>
          <cell r="X351" t="str">
            <v>-</v>
          </cell>
          <cell r="Y351">
            <v>1</v>
          </cell>
        </row>
        <row r="352">
          <cell r="A352">
            <v>7000031090</v>
          </cell>
          <cell r="B352">
            <v>78805557770</v>
          </cell>
          <cell r="C352" t="str">
            <v>STERI-VAC Запасные части</v>
          </cell>
          <cell r="D352" t="str">
            <v>128164O</v>
          </cell>
          <cell r="E352" t="str">
            <v>Запасные части</v>
          </cell>
          <cell r="F352" t="str">
            <v>Запасные части к стерилизаторам 5XL / 8XL</v>
          </cell>
          <cell r="G352" t="str">
            <v>Уплотнитель двери 5XL</v>
          </cell>
          <cell r="H352" t="str">
            <v>Запасная часть к стерилизатору газовому Стери-Вак (Steri-Vac).Уплотнитель двери 5XL</v>
          </cell>
          <cell r="I352">
            <v>1</v>
          </cell>
          <cell r="J352" t="str">
            <v>ШТ</v>
          </cell>
          <cell r="K352" t="str">
            <v>-</v>
          </cell>
          <cell r="L352">
            <v>205.07</v>
          </cell>
          <cell r="M352" t="str">
            <v>EUR</v>
          </cell>
          <cell r="N352">
            <v>20</v>
          </cell>
          <cell r="O352" t="str">
            <v>нескладской / срок поставки 40 дн.</v>
          </cell>
          <cell r="R352" t="str">
            <v>EUR</v>
          </cell>
          <cell r="S352" t="str">
            <v>EB-Chronic Care Solutio</v>
          </cell>
          <cell r="T352" t="str">
            <v>5600-Sterilization &amp; Monitoring</v>
          </cell>
          <cell r="V352" t="str">
            <v>128164O</v>
          </cell>
          <cell r="X352" t="str">
            <v>-</v>
          </cell>
          <cell r="Y352">
            <v>1</v>
          </cell>
        </row>
        <row r="353">
          <cell r="A353">
            <v>7000031107</v>
          </cell>
          <cell r="B353">
            <v>78806305724</v>
          </cell>
          <cell r="C353" t="str">
            <v>STERI-VAC Запасные части</v>
          </cell>
          <cell r="D353">
            <v>7000031107</v>
          </cell>
          <cell r="E353" t="str">
            <v>Запасные части</v>
          </cell>
          <cell r="F353" t="str">
            <v>Запасные части к стерилизаторам 5XL / 8XL</v>
          </cell>
          <cell r="G353" t="str">
            <v>Микросхема с программным обеспечением XL</v>
          </cell>
          <cell r="H353" t="str">
            <v>Запасная часть к стерилизатору газовому Стери-Вак (Steri-Vac).Микросхема с программным обеспечением XL</v>
          </cell>
          <cell r="I353">
            <v>1</v>
          </cell>
          <cell r="J353" t="str">
            <v>ШТ</v>
          </cell>
          <cell r="K353" t="str">
            <v>-</v>
          </cell>
          <cell r="L353">
            <v>127.59</v>
          </cell>
          <cell r="M353" t="str">
            <v>EUR</v>
          </cell>
          <cell r="N353">
            <v>20</v>
          </cell>
          <cell r="O353" t="str">
            <v>нескладской / срок поставки 41 дн.</v>
          </cell>
          <cell r="R353" t="str">
            <v>EUR</v>
          </cell>
          <cell r="S353" t="str">
            <v>EB-Chronic Care Solutio</v>
          </cell>
          <cell r="T353" t="str">
            <v>5600-Sterilization &amp; Monitoring</v>
          </cell>
          <cell r="V353">
            <v>7000031107</v>
          </cell>
          <cell r="X353" t="str">
            <v>-</v>
          </cell>
          <cell r="Y353">
            <v>1</v>
          </cell>
        </row>
        <row r="354">
          <cell r="A354">
            <v>7000031108</v>
          </cell>
          <cell r="B354">
            <v>78806308140</v>
          </cell>
          <cell r="C354" t="str">
            <v>STERI-VAC Запасные части</v>
          </cell>
          <cell r="D354">
            <v>7000031108</v>
          </cell>
          <cell r="E354" t="str">
            <v>Запасные части</v>
          </cell>
          <cell r="F354" t="str">
            <v>Запасные части к стерилизаторам 5XL / 8XL</v>
          </cell>
          <cell r="G354" t="str">
            <v>Пневмоцилиндр системы поддержания влажности</v>
          </cell>
          <cell r="H354" t="str">
            <v>Запасная часть к стерилизатору газовому Стери-Вак (Steri-Vac). Водянойцилиндр</v>
          </cell>
          <cell r="I354">
            <v>1</v>
          </cell>
          <cell r="J354" t="str">
            <v>ШТ</v>
          </cell>
          <cell r="K354" t="str">
            <v>-</v>
          </cell>
          <cell r="L354">
            <v>107.65</v>
          </cell>
          <cell r="M354" t="str">
            <v>EUR</v>
          </cell>
          <cell r="N354">
            <v>20</v>
          </cell>
          <cell r="O354" t="str">
            <v>нескладской / срок поставки 49 дн.</v>
          </cell>
          <cell r="R354" t="str">
            <v>EUR</v>
          </cell>
          <cell r="S354" t="str">
            <v>EB-Chronic Care Solutio</v>
          </cell>
          <cell r="T354" t="str">
            <v>5600-Sterilization &amp; Monitoring</v>
          </cell>
          <cell r="V354">
            <v>7000031108</v>
          </cell>
          <cell r="X354" t="str">
            <v>-</v>
          </cell>
          <cell r="Y354">
            <v>1</v>
          </cell>
        </row>
        <row r="355">
          <cell r="A355">
            <v>7000031126</v>
          </cell>
          <cell r="B355">
            <v>78807803339</v>
          </cell>
          <cell r="C355" t="str">
            <v>STERI-VAC Запасные части</v>
          </cell>
          <cell r="D355">
            <v>7000031126</v>
          </cell>
          <cell r="E355" t="str">
            <v>Запасные части</v>
          </cell>
          <cell r="F355" t="str">
            <v>Запасные части к стерилизаторам 5XL / 8XL</v>
          </cell>
          <cell r="G355" t="str">
            <v>Переключатель прокалывателя</v>
          </cell>
          <cell r="H355" t="str">
            <v>Запасная часть к стерилизатору газовому Стери-Вак (Steri-Vac).Переключатель прокалывателя</v>
          </cell>
          <cell r="I355">
            <v>1</v>
          </cell>
          <cell r="J355" t="str">
            <v>ШТ</v>
          </cell>
          <cell r="K355" t="str">
            <v>-</v>
          </cell>
          <cell r="L355">
            <v>127.59</v>
          </cell>
          <cell r="M355" t="str">
            <v>EUR</v>
          </cell>
          <cell r="N355">
            <v>20</v>
          </cell>
          <cell r="O355" t="str">
            <v>нескладской / срок поставки 41 дн.</v>
          </cell>
          <cell r="R355" t="str">
            <v>EUR</v>
          </cell>
          <cell r="S355" t="str">
            <v>EB-Chronic Care Solutio</v>
          </cell>
          <cell r="T355" t="str">
            <v>5600-Sterilization &amp; Monitoring</v>
          </cell>
          <cell r="V355">
            <v>7000031126</v>
          </cell>
          <cell r="X355" t="str">
            <v>-</v>
          </cell>
          <cell r="Y355">
            <v>1</v>
          </cell>
        </row>
        <row r="356">
          <cell r="A356">
            <v>7000031136</v>
          </cell>
          <cell r="B356">
            <v>78807852237</v>
          </cell>
          <cell r="C356" t="str">
            <v>STERI-VAC Запасные части</v>
          </cell>
          <cell r="D356">
            <v>7000031136</v>
          </cell>
          <cell r="E356" t="str">
            <v>Запасные части</v>
          </cell>
          <cell r="F356" t="str">
            <v>Запасные части к стерилизаторам 5XL / 8XL</v>
          </cell>
          <cell r="G356" t="str">
            <v>Комплект термовыключателей</v>
          </cell>
          <cell r="H356" t="str">
            <v>Комплект термо выключателей для стерилизатора СтериВак 5XL или 8XL</v>
          </cell>
          <cell r="I356">
            <v>1</v>
          </cell>
          <cell r="J356" t="str">
            <v>ШТ</v>
          </cell>
          <cell r="K356" t="str">
            <v>-</v>
          </cell>
          <cell r="L356">
            <v>21.09</v>
          </cell>
          <cell r="M356" t="str">
            <v>EUR</v>
          </cell>
          <cell r="N356">
            <v>20</v>
          </cell>
          <cell r="O356" t="str">
            <v>нескладской / срок поставки 41 дн.</v>
          </cell>
          <cell r="R356" t="str">
            <v>EUR</v>
          </cell>
          <cell r="S356" t="str">
            <v>EB-Chronic Care Solutio</v>
          </cell>
          <cell r="T356" t="str">
            <v>5600-Sterilization &amp; Monitoring</v>
          </cell>
          <cell r="V356">
            <v>7000031136</v>
          </cell>
          <cell r="X356" t="str">
            <v>-</v>
          </cell>
          <cell r="Y356">
            <v>1</v>
          </cell>
        </row>
        <row r="357">
          <cell r="A357">
            <v>7000031145</v>
          </cell>
          <cell r="B357">
            <v>78807867789</v>
          </cell>
          <cell r="C357" t="str">
            <v>STERI-VAC Запасные части</v>
          </cell>
          <cell r="D357">
            <v>7000031145</v>
          </cell>
          <cell r="E357" t="str">
            <v>Запасные части</v>
          </cell>
          <cell r="F357" t="str">
            <v>Запасные части к стерилизаторам 5XL / 8XL</v>
          </cell>
          <cell r="G357" t="str">
            <v>Электромагнитный клапан управления влажностью</v>
          </cell>
          <cell r="H357" t="str">
            <v>Электромагнитный клапан</v>
          </cell>
          <cell r="I357">
            <v>1</v>
          </cell>
          <cell r="J357" t="str">
            <v>ШТ</v>
          </cell>
          <cell r="K357" t="str">
            <v>-</v>
          </cell>
          <cell r="L357">
            <v>255.16</v>
          </cell>
          <cell r="M357" t="str">
            <v>EUR</v>
          </cell>
          <cell r="N357">
            <v>20</v>
          </cell>
          <cell r="O357" t="str">
            <v>нескладской / срок поставки 41 дн.</v>
          </cell>
          <cell r="R357" t="str">
            <v>EUR</v>
          </cell>
          <cell r="S357" t="str">
            <v>EB-Chronic Care Solutio</v>
          </cell>
          <cell r="T357" t="str">
            <v>5600-Sterilization &amp; Monitoring</v>
          </cell>
          <cell r="V357">
            <v>7000031145</v>
          </cell>
          <cell r="X357" t="str">
            <v>-</v>
          </cell>
          <cell r="Y357">
            <v>1</v>
          </cell>
        </row>
        <row r="358">
          <cell r="A358">
            <v>7000031159</v>
          </cell>
          <cell r="B358">
            <v>78808307306</v>
          </cell>
          <cell r="C358" t="str">
            <v>STERI-VAC Запасные части</v>
          </cell>
          <cell r="D358">
            <v>7000031159</v>
          </cell>
          <cell r="E358" t="str">
            <v>Запасные части</v>
          </cell>
          <cell r="F358" t="str">
            <v>Запасные части к стерилизаторам 5XL / 8XL</v>
          </cell>
          <cell r="G358" t="str">
            <v>Микросхема с программным обеспечением 8XL (1.11)</v>
          </cell>
          <cell r="H358" t="str">
            <v>Запасная часть к стерилизатору газовому Стери-Вак (Steri-Vac).Микросхема с программным обеспечением 8XL (1.11)</v>
          </cell>
          <cell r="I358">
            <v>1</v>
          </cell>
          <cell r="J358" t="str">
            <v>ШТ</v>
          </cell>
          <cell r="K358" t="str">
            <v>-</v>
          </cell>
          <cell r="L358">
            <v>127.59</v>
          </cell>
          <cell r="M358" t="str">
            <v>EUR</v>
          </cell>
          <cell r="N358">
            <v>20</v>
          </cell>
          <cell r="O358" t="str">
            <v>нескладской / срок поставки 61 дн.</v>
          </cell>
          <cell r="R358" t="str">
            <v>EUR</v>
          </cell>
          <cell r="S358" t="str">
            <v>EB-Chronic Care Solutio</v>
          </cell>
          <cell r="T358" t="str">
            <v>5600-Sterilization &amp; Monitoring</v>
          </cell>
          <cell r="V358">
            <v>7000031159</v>
          </cell>
          <cell r="X358" t="str">
            <v>-</v>
          </cell>
          <cell r="Y358">
            <v>1</v>
          </cell>
        </row>
        <row r="359">
          <cell r="A359">
            <v>7000031160</v>
          </cell>
          <cell r="B359">
            <v>78808308726</v>
          </cell>
          <cell r="C359" t="str">
            <v>STERI-VAC Запасные части</v>
          </cell>
          <cell r="D359">
            <v>7000031160</v>
          </cell>
          <cell r="E359" t="str">
            <v>Запасные части</v>
          </cell>
          <cell r="F359" t="str">
            <v>Запасные части к стерилизаторам 5XL / 8XL</v>
          </cell>
          <cell r="G359" t="str">
            <v>Датчик влажности</v>
          </cell>
          <cell r="H359" t="str">
            <v>Запасная часть к стерилизатору газовому Стери-Вак (Steri-Vac). Датчиквлажности</v>
          </cell>
          <cell r="I359">
            <v>1</v>
          </cell>
          <cell r="J359" t="str">
            <v>ШТ</v>
          </cell>
          <cell r="K359" t="str">
            <v>-</v>
          </cell>
          <cell r="L359">
            <v>732.39</v>
          </cell>
          <cell r="M359" t="str">
            <v>EUR</v>
          </cell>
          <cell r="N359">
            <v>20</v>
          </cell>
          <cell r="O359" t="str">
            <v>нескладской / срок поставки 41 дн.</v>
          </cell>
          <cell r="R359" t="str">
            <v>EUR</v>
          </cell>
          <cell r="S359" t="str">
            <v>EB-Chronic Care Solutio</v>
          </cell>
          <cell r="T359" t="str">
            <v>5600-Sterilization &amp; Monitoring</v>
          </cell>
          <cell r="V359">
            <v>7000031160</v>
          </cell>
          <cell r="X359" t="str">
            <v>-</v>
          </cell>
          <cell r="Y359">
            <v>1</v>
          </cell>
        </row>
        <row r="360">
          <cell r="A360">
            <v>7000042663</v>
          </cell>
          <cell r="B360">
            <v>12237640979</v>
          </cell>
          <cell r="C360" t="str">
            <v>STERI-VAC Запасные части</v>
          </cell>
          <cell r="D360">
            <v>7000042663</v>
          </cell>
          <cell r="E360" t="str">
            <v>Запасные части</v>
          </cell>
          <cell r="F360" t="str">
            <v>Запасные части к стерилизаторам 5XL / 8XL</v>
          </cell>
          <cell r="G360" t="str">
            <v>Втулка</v>
          </cell>
          <cell r="H360" t="str">
            <v>Запасная часть к стерилизатору газовому Стери-Вак (Steri-Vac). Втулка</v>
          </cell>
          <cell r="I360">
            <v>1</v>
          </cell>
          <cell r="J360" t="str">
            <v>ШТ</v>
          </cell>
          <cell r="K360" t="str">
            <v>-</v>
          </cell>
          <cell r="L360">
            <v>18.48</v>
          </cell>
          <cell r="M360" t="str">
            <v>EUR</v>
          </cell>
          <cell r="N360">
            <v>20</v>
          </cell>
          <cell r="O360" t="str">
            <v>нескладской / срок поставки 41 дн.</v>
          </cell>
          <cell r="R360" t="str">
            <v>EUR</v>
          </cell>
          <cell r="S360" t="str">
            <v>EB-Chronic Care Solutio</v>
          </cell>
          <cell r="T360" t="str">
            <v>5600-Sterilization &amp; Monitoring</v>
          </cell>
          <cell r="V360">
            <v>7000042663</v>
          </cell>
          <cell r="X360" t="str">
            <v>-</v>
          </cell>
          <cell r="Y360">
            <v>1</v>
          </cell>
        </row>
        <row r="361">
          <cell r="A361">
            <v>7000042664</v>
          </cell>
          <cell r="B361">
            <v>18926089006</v>
          </cell>
          <cell r="C361" t="str">
            <v>STERI-VAC Запасные части</v>
          </cell>
          <cell r="D361">
            <v>7000042664</v>
          </cell>
          <cell r="E361" t="str">
            <v>Запасные части</v>
          </cell>
          <cell r="F361" t="str">
            <v>Запасные части к стерилизаторам 5XL / 8XL</v>
          </cell>
          <cell r="G361" t="str">
            <v>Пружинный штифт 1/8 X 1</v>
          </cell>
          <cell r="H361" t="str">
            <v>Запасная часть к стерилизатору газовому Стери-Вак (Steri-Vac). Пружинныйштифт</v>
          </cell>
          <cell r="I361">
            <v>1</v>
          </cell>
          <cell r="J361" t="str">
            <v>ШТ</v>
          </cell>
          <cell r="K361" t="str">
            <v>-</v>
          </cell>
          <cell r="L361">
            <v>0.41</v>
          </cell>
          <cell r="M361" t="str">
            <v>EUR</v>
          </cell>
          <cell r="N361">
            <v>20</v>
          </cell>
          <cell r="O361" t="str">
            <v>нескладской / срок поставки 41 дн.</v>
          </cell>
          <cell r="R361" t="str">
            <v>EUR</v>
          </cell>
          <cell r="S361" t="str">
            <v>EB-Chronic Care Solutio</v>
          </cell>
          <cell r="T361" t="str">
            <v>5600-Sterilization &amp; Monitoring</v>
          </cell>
          <cell r="V361">
            <v>7000042664</v>
          </cell>
          <cell r="X361" t="str">
            <v>-</v>
          </cell>
          <cell r="Y361">
            <v>1</v>
          </cell>
        </row>
        <row r="362">
          <cell r="A362">
            <v>7000043793</v>
          </cell>
          <cell r="B362">
            <v>12237651588</v>
          </cell>
          <cell r="C362" t="str">
            <v>STERI-VAC Запасные части</v>
          </cell>
          <cell r="D362" t="str">
            <v>VENTLINE</v>
          </cell>
          <cell r="E362" t="str">
            <v>Запасные части</v>
          </cell>
          <cell r="F362" t="str">
            <v>Запасные части к стерилизаторам 5XL / 8XL</v>
          </cell>
          <cell r="G362" t="str">
            <v>Линия отвода газа металлическая</v>
          </cell>
          <cell r="H362" t="str">
            <v>Шланг отвода газа для Steri-Vac 5XL / 8XL</v>
          </cell>
          <cell r="I362">
            <v>1</v>
          </cell>
          <cell r="J362" t="str">
            <v>ШТ</v>
          </cell>
          <cell r="K362" t="str">
            <v>-</v>
          </cell>
          <cell r="L362">
            <v>256.52</v>
          </cell>
          <cell r="M362" t="str">
            <v>EUR</v>
          </cell>
          <cell r="N362">
            <v>20</v>
          </cell>
          <cell r="O362" t="str">
            <v>нескладской / срок поставки 41 дн.</v>
          </cell>
          <cell r="R362" t="str">
            <v>EUR</v>
          </cell>
          <cell r="S362" t="str">
            <v>EB-Chronic Care Solutio</v>
          </cell>
          <cell r="T362" t="str">
            <v>5600-Sterilization &amp; Monitoring</v>
          </cell>
          <cell r="V362" t="str">
            <v>VENTLINE</v>
          </cell>
          <cell r="X362" t="str">
            <v>-</v>
          </cell>
          <cell r="Y362">
            <v>1</v>
          </cell>
        </row>
        <row r="363">
          <cell r="A363">
            <v>7000044046</v>
          </cell>
          <cell r="B363">
            <v>26100609655</v>
          </cell>
          <cell r="C363" t="str">
            <v>STERI-VAC Запасные части</v>
          </cell>
          <cell r="D363">
            <v>7000044046</v>
          </cell>
          <cell r="E363" t="str">
            <v>Запасные части</v>
          </cell>
          <cell r="F363" t="str">
            <v>Запасные части к стерилизаторам 5XL / 8XL</v>
          </cell>
          <cell r="G363" t="str">
            <v>Фильтр питающей линии ISLATROL IC-215</v>
          </cell>
          <cell r="H363" t="str">
            <v>Запасная часть к стерилизатору газовому Стери-Вак (Steri-Vac).Трансформатор блока питания (ISLATROL IC-215)</v>
          </cell>
          <cell r="I363">
            <v>1</v>
          </cell>
          <cell r="J363" t="str">
            <v>ШТ</v>
          </cell>
          <cell r="K363" t="str">
            <v>-</v>
          </cell>
          <cell r="L363">
            <v>1594.76</v>
          </cell>
          <cell r="M363" t="str">
            <v>EUR</v>
          </cell>
          <cell r="N363">
            <v>20</v>
          </cell>
          <cell r="O363" t="str">
            <v>нескладской / срок поставки 41 дн.</v>
          </cell>
          <cell r="R363" t="str">
            <v>EUR</v>
          </cell>
          <cell r="S363" t="str">
            <v>EB-Chronic Care Solutio</v>
          </cell>
          <cell r="T363" t="str">
            <v>5600-Sterilization &amp; Monitoring</v>
          </cell>
          <cell r="V363">
            <v>7000044046</v>
          </cell>
          <cell r="X363" t="str">
            <v>-</v>
          </cell>
          <cell r="Y363">
            <v>1</v>
          </cell>
        </row>
        <row r="364">
          <cell r="A364">
            <v>7000056619</v>
          </cell>
          <cell r="B364">
            <v>78807878760</v>
          </cell>
          <cell r="C364" t="str">
            <v>STERI-VAC Запасные части</v>
          </cell>
          <cell r="D364">
            <v>7000056619</v>
          </cell>
          <cell r="E364" t="str">
            <v>Запасные части</v>
          </cell>
          <cell r="F364" t="str">
            <v>Запасные части к стерилизаторам 5XL / 8XL</v>
          </cell>
          <cell r="G364" t="str">
            <v xml:space="preserve">Регулятор давления воздуха </v>
          </cell>
          <cell r="H364" t="str">
            <v>Регулятор давления воздуха для Steri-Vac 5XL, 8XL</v>
          </cell>
          <cell r="I364">
            <v>1</v>
          </cell>
          <cell r="J364" t="str">
            <v>ШТ</v>
          </cell>
          <cell r="K364" t="str">
            <v>-</v>
          </cell>
          <cell r="L364">
            <v>27.130000000000003</v>
          </cell>
          <cell r="M364" t="str">
            <v>EUR</v>
          </cell>
          <cell r="N364">
            <v>20</v>
          </cell>
          <cell r="O364" t="str">
            <v>нескладской / срок поставки 41 дн.</v>
          </cell>
          <cell r="R364" t="str">
            <v>EUR</v>
          </cell>
          <cell r="S364" t="str">
            <v>EB-Chronic Care Solutio</v>
          </cell>
          <cell r="T364" t="str">
            <v>5600-Sterilization &amp; Monitoring</v>
          </cell>
          <cell r="V364">
            <v>7000056619</v>
          </cell>
          <cell r="X364" t="str">
            <v>-</v>
          </cell>
          <cell r="Y364">
            <v>1</v>
          </cell>
        </row>
        <row r="365">
          <cell r="A365">
            <v>7000056974</v>
          </cell>
          <cell r="B365">
            <v>78867822617</v>
          </cell>
          <cell r="C365" t="str">
            <v>STERI-VAC Запасные части</v>
          </cell>
          <cell r="D365">
            <v>7000056974</v>
          </cell>
          <cell r="E365" t="str">
            <v>Запасные части</v>
          </cell>
          <cell r="F365" t="str">
            <v>Запасные части к стерилизаторам 5XL / 8XL</v>
          </cell>
          <cell r="G365" t="str">
            <v>Трубка пластиковая</v>
          </cell>
          <cell r="H365" t="str">
            <v>Тюбинг пластиковый шланг, #44, 400В</v>
          </cell>
          <cell r="I365">
            <v>1</v>
          </cell>
          <cell r="J365" t="str">
            <v>ШТ</v>
          </cell>
          <cell r="K365" t="str">
            <v>-</v>
          </cell>
          <cell r="L365">
            <v>8.5599999999999987</v>
          </cell>
          <cell r="M365" t="str">
            <v>EUR</v>
          </cell>
          <cell r="N365">
            <v>20</v>
          </cell>
          <cell r="O365" t="str">
            <v>нескладской / срок поставки 41 дн.</v>
          </cell>
          <cell r="R365" t="str">
            <v>EUR</v>
          </cell>
          <cell r="S365" t="str">
            <v>EB-Chronic Care Solutio</v>
          </cell>
          <cell r="T365" t="str">
            <v>5600-Sterilization &amp; Monitoring</v>
          </cell>
          <cell r="V365">
            <v>7000056974</v>
          </cell>
          <cell r="X365" t="str">
            <v>-</v>
          </cell>
          <cell r="Y365">
            <v>1</v>
          </cell>
        </row>
        <row r="366">
          <cell r="A366">
            <v>7000117915</v>
          </cell>
          <cell r="B366">
            <v>12237691501</v>
          </cell>
          <cell r="C366" t="str">
            <v>STERI-VAC Запасные части</v>
          </cell>
          <cell r="D366">
            <v>7000117915</v>
          </cell>
          <cell r="E366" t="str">
            <v>Запасные части</v>
          </cell>
          <cell r="F366" t="str">
            <v>Запасные части к стерилизаторам 5XL / 8XL</v>
          </cell>
          <cell r="G366" t="str">
            <v>Направляющая картриджа</v>
          </cell>
          <cell r="H366" t="str">
            <v>Направляющая баллончика для стерилизатора СтериВак 5XL</v>
          </cell>
          <cell r="I366">
            <v>1</v>
          </cell>
          <cell r="J366" t="str">
            <v>ШТ</v>
          </cell>
          <cell r="K366" t="str">
            <v>-</v>
          </cell>
          <cell r="L366">
            <v>42.81</v>
          </cell>
          <cell r="M366" t="str">
            <v>EUR</v>
          </cell>
          <cell r="N366">
            <v>20</v>
          </cell>
          <cell r="O366" t="str">
            <v>нескладской / срок поставки 41 дн.</v>
          </cell>
          <cell r="R366" t="str">
            <v>EUR</v>
          </cell>
          <cell r="S366" t="str">
            <v>EB-Chronic Care Solutio</v>
          </cell>
          <cell r="T366" t="str">
            <v>5600-Sterilization &amp; Monitoring</v>
          </cell>
          <cell r="V366">
            <v>7000117915</v>
          </cell>
          <cell r="X366" t="str">
            <v>-</v>
          </cell>
          <cell r="Y366">
            <v>1</v>
          </cell>
        </row>
        <row r="367">
          <cell r="A367">
            <v>7100003201</v>
          </cell>
          <cell r="B367">
            <v>26100562300</v>
          </cell>
          <cell r="C367" t="str">
            <v>STERI-VAC Запасные части</v>
          </cell>
          <cell r="D367">
            <v>7100003201</v>
          </cell>
          <cell r="E367" t="str">
            <v>Запасные части</v>
          </cell>
          <cell r="F367" t="str">
            <v>Запасные части к стерилизаторам 5XL / 8XL</v>
          </cell>
          <cell r="G367" t="str">
            <v>Термовыключатель</v>
          </cell>
          <cell r="H367" t="str">
            <v>Запасная часть к стерилизатору газовому Стери-Вак (Steri-Vac). Термореле</v>
          </cell>
          <cell r="I367">
            <v>1</v>
          </cell>
          <cell r="J367" t="str">
            <v>ШТ</v>
          </cell>
          <cell r="K367" t="str">
            <v>-</v>
          </cell>
          <cell r="L367">
            <v>61.14</v>
          </cell>
          <cell r="M367" t="str">
            <v>EUR</v>
          </cell>
          <cell r="N367">
            <v>20</v>
          </cell>
          <cell r="O367" t="str">
            <v>нескладской / срок поставки 46 дн.</v>
          </cell>
          <cell r="R367" t="str">
            <v>EUR</v>
          </cell>
          <cell r="S367" t="str">
            <v>EB-Chronic Care Solutio</v>
          </cell>
          <cell r="T367" t="str">
            <v>5600-Sterilization &amp; Monitoring</v>
          </cell>
          <cell r="V367">
            <v>7100003201</v>
          </cell>
          <cell r="X367" t="str">
            <v>-</v>
          </cell>
          <cell r="Y367">
            <v>1</v>
          </cell>
        </row>
        <row r="368">
          <cell r="A368">
            <v>7100003233</v>
          </cell>
          <cell r="B368">
            <v>12237691402</v>
          </cell>
          <cell r="C368" t="str">
            <v>STERI-VAC Запасные части</v>
          </cell>
          <cell r="D368">
            <v>7100003233</v>
          </cell>
          <cell r="E368" t="str">
            <v>Запасные части</v>
          </cell>
          <cell r="F368" t="str">
            <v>Запасные части к стерилизаторам 5XL / 8XL</v>
          </cell>
          <cell r="G368" t="str">
            <v>Электромагнитный клапан механизма прокалывателя</v>
          </cell>
          <cell r="H368" t="str">
            <v>Запасная часть к стерилизатору газовому Стери-Вак (Steri-Vac).Электромагнитный клапан 3-х канальный</v>
          </cell>
          <cell r="I368">
            <v>1</v>
          </cell>
          <cell r="J368" t="str">
            <v>ШТ</v>
          </cell>
          <cell r="K368" t="str">
            <v>-</v>
          </cell>
          <cell r="L368">
            <v>188.32</v>
          </cell>
          <cell r="M368" t="str">
            <v>EUR</v>
          </cell>
          <cell r="N368">
            <v>20</v>
          </cell>
          <cell r="O368" t="str">
            <v>нескладской / срок поставки 41 дн.</v>
          </cell>
          <cell r="R368" t="str">
            <v>EUR</v>
          </cell>
          <cell r="S368" t="str">
            <v>EB-Chronic Care Solutio</v>
          </cell>
          <cell r="T368" t="str">
            <v>5600-Sterilization &amp; Monitoring</v>
          </cell>
          <cell r="V368">
            <v>7100003233</v>
          </cell>
          <cell r="X368" t="str">
            <v>-</v>
          </cell>
          <cell r="Y368">
            <v>1</v>
          </cell>
        </row>
        <row r="369">
          <cell r="A369">
            <v>7100003236</v>
          </cell>
          <cell r="B369">
            <v>78806307126</v>
          </cell>
          <cell r="C369" t="str">
            <v>STERI-VAC Запасные части</v>
          </cell>
          <cell r="D369">
            <v>7100003236</v>
          </cell>
          <cell r="E369" t="str">
            <v>Запасные части</v>
          </cell>
          <cell r="F369" t="str">
            <v>Запасные части к стерилизаторам 5XL / 8XL</v>
          </cell>
          <cell r="G369" t="str">
            <v>Пневмоцилиндр механизма прокалывателя</v>
          </cell>
          <cell r="H369" t="str">
            <v>Запасная часть к стерилизатору газовому Стери-Вак (Steri-Vac). Цилиндрпрокола</v>
          </cell>
          <cell r="I369">
            <v>1</v>
          </cell>
          <cell r="J369" t="str">
            <v>ШТ</v>
          </cell>
          <cell r="K369" t="str">
            <v>-</v>
          </cell>
          <cell r="L369">
            <v>1174.02</v>
          </cell>
          <cell r="M369" t="str">
            <v>EUR</v>
          </cell>
          <cell r="N369">
            <v>20</v>
          </cell>
          <cell r="O369" t="str">
            <v>нескладской / срок поставки 41 дн.</v>
          </cell>
          <cell r="R369" t="str">
            <v>EUR</v>
          </cell>
          <cell r="S369" t="str">
            <v>EB-Chronic Care Solutio</v>
          </cell>
          <cell r="T369" t="str">
            <v>5600-Sterilization &amp; Monitoring</v>
          </cell>
          <cell r="V369">
            <v>7100003236</v>
          </cell>
          <cell r="X369" t="str">
            <v>-</v>
          </cell>
          <cell r="Y369">
            <v>1</v>
          </cell>
        </row>
        <row r="370">
          <cell r="A370">
            <v>7100003237</v>
          </cell>
          <cell r="B370">
            <v>12237691386</v>
          </cell>
          <cell r="C370" t="str">
            <v>STERI-VAC Запасные части</v>
          </cell>
          <cell r="D370">
            <v>7100003237</v>
          </cell>
          <cell r="E370" t="str">
            <v>Запасные части</v>
          </cell>
          <cell r="F370" t="str">
            <v>Запасные части к стерилизаторам 5XL / 8XL</v>
          </cell>
          <cell r="G370" t="str">
            <v>Электромагнитный клапан системы отвода газа</v>
          </cell>
          <cell r="H370" t="str">
            <v>Запасная часть к стерилизатору газовому Стери-Вак (Steri-Vac).Электромагнитный клапан дренажный</v>
          </cell>
          <cell r="I370">
            <v>1</v>
          </cell>
          <cell r="J370" t="str">
            <v>ШТ</v>
          </cell>
          <cell r="K370" t="str">
            <v>-</v>
          </cell>
          <cell r="L370">
            <v>127.85999999999999</v>
          </cell>
          <cell r="M370" t="str">
            <v>EUR</v>
          </cell>
          <cell r="N370">
            <v>20</v>
          </cell>
          <cell r="O370" t="str">
            <v>нескладской / срок поставки 41 дн.</v>
          </cell>
          <cell r="R370" t="str">
            <v>EUR</v>
          </cell>
          <cell r="S370" t="str">
            <v>EB-Chronic Care Solutio</v>
          </cell>
          <cell r="T370" t="str">
            <v>5600-Sterilization &amp; Monitoring</v>
          </cell>
          <cell r="V370">
            <v>7100003237</v>
          </cell>
          <cell r="X370" t="str">
            <v>-</v>
          </cell>
          <cell r="Y370">
            <v>1</v>
          </cell>
        </row>
        <row r="371">
          <cell r="A371">
            <v>7100003241</v>
          </cell>
          <cell r="B371">
            <v>78807860685</v>
          </cell>
          <cell r="C371" t="str">
            <v>STERI-VAC Запасные части</v>
          </cell>
          <cell r="D371">
            <v>7100003241</v>
          </cell>
          <cell r="E371" t="str">
            <v>Запасные части</v>
          </cell>
          <cell r="F371" t="str">
            <v>Запасные части к стерилизаторам 5XL / 8XL</v>
          </cell>
          <cell r="G371" t="str">
            <v>Датчик уровня воды 8XL</v>
          </cell>
          <cell r="H371" t="str">
            <v>Запасная часть к стерилизатору газовому Стери-Вак (Steri-Vac). Датчикуровня воды 8XL</v>
          </cell>
          <cell r="I371">
            <v>1</v>
          </cell>
          <cell r="J371" t="str">
            <v>ШТ</v>
          </cell>
          <cell r="K371" t="str">
            <v>-</v>
          </cell>
          <cell r="L371">
            <v>482.41</v>
          </cell>
          <cell r="M371" t="str">
            <v>EUR</v>
          </cell>
          <cell r="N371">
            <v>20</v>
          </cell>
          <cell r="O371" t="str">
            <v>нескладской / срок поставки 41 дн.</v>
          </cell>
          <cell r="R371" t="str">
            <v>EUR</v>
          </cell>
          <cell r="S371" t="str">
            <v>EB-Chronic Care Solutio</v>
          </cell>
          <cell r="T371" t="str">
            <v>5600-Sterilization &amp; Monitoring</v>
          </cell>
          <cell r="V371">
            <v>7100003241</v>
          </cell>
          <cell r="X371" t="str">
            <v>-</v>
          </cell>
          <cell r="Y371">
            <v>1</v>
          </cell>
        </row>
        <row r="372">
          <cell r="A372">
            <v>7100003258</v>
          </cell>
          <cell r="B372">
            <v>12237632968</v>
          </cell>
          <cell r="C372" t="str">
            <v>STERI-VAC Запасные части</v>
          </cell>
          <cell r="D372">
            <v>7100003258</v>
          </cell>
          <cell r="E372" t="str">
            <v>Запасные части</v>
          </cell>
          <cell r="F372" t="str">
            <v>Запасные части к стерилизаторам 5XL / 8XL</v>
          </cell>
          <cell r="G372" t="str">
            <v>Преобразователь Вентури</v>
          </cell>
          <cell r="H372" t="str">
            <v>Преобразователь Вентури</v>
          </cell>
          <cell r="I372">
            <v>1</v>
          </cell>
          <cell r="J372" t="str">
            <v>ШТ</v>
          </cell>
          <cell r="K372" t="str">
            <v>-</v>
          </cell>
          <cell r="L372">
            <v>326.13</v>
          </cell>
          <cell r="M372" t="str">
            <v>EUR</v>
          </cell>
          <cell r="N372">
            <v>20</v>
          </cell>
          <cell r="O372" t="str">
            <v>нескладской / срок поставки 41 дн.</v>
          </cell>
          <cell r="R372" t="str">
            <v>EUR</v>
          </cell>
          <cell r="S372" t="str">
            <v>EB-Chronic Care Solutio</v>
          </cell>
          <cell r="T372" t="str">
            <v>5600-Sterilization &amp; Monitoring</v>
          </cell>
          <cell r="V372">
            <v>7100003258</v>
          </cell>
          <cell r="X372" t="str">
            <v>-</v>
          </cell>
          <cell r="Y372">
            <v>1</v>
          </cell>
        </row>
        <row r="373">
          <cell r="A373">
            <v>7100003260</v>
          </cell>
          <cell r="B373">
            <v>78807857095</v>
          </cell>
          <cell r="C373" t="str">
            <v>STERI-VAC Запасные части</v>
          </cell>
          <cell r="D373">
            <v>7100003260</v>
          </cell>
          <cell r="E373" t="str">
            <v>Запасные части</v>
          </cell>
          <cell r="F373" t="str">
            <v>Запасные части к стерилизаторам 5XL / 8XL</v>
          </cell>
          <cell r="G373" t="str">
            <v>Датчик температуры камеры</v>
          </cell>
          <cell r="H373" t="str">
            <v>Запасная часть к стерилизатору газовому Стери-Вак (Steri-Vac). Датчиктемпературы камеры</v>
          </cell>
          <cell r="I373">
            <v>1</v>
          </cell>
          <cell r="J373" t="str">
            <v>ШТ</v>
          </cell>
          <cell r="K373" t="str">
            <v>-</v>
          </cell>
          <cell r="L373">
            <v>345.55</v>
          </cell>
          <cell r="M373" t="str">
            <v>EUR</v>
          </cell>
          <cell r="N373">
            <v>20</v>
          </cell>
          <cell r="O373" t="str">
            <v>нескладской / срок поставки 41 дн.</v>
          </cell>
          <cell r="R373" t="str">
            <v>EUR</v>
          </cell>
          <cell r="S373" t="str">
            <v>EB-Chronic Care Solutio</v>
          </cell>
          <cell r="T373" t="str">
            <v>5600-Sterilization &amp; Monitoring</v>
          </cell>
          <cell r="V373">
            <v>7100003260</v>
          </cell>
          <cell r="X373" t="str">
            <v>-</v>
          </cell>
          <cell r="Y373">
            <v>1</v>
          </cell>
        </row>
        <row r="374">
          <cell r="A374">
            <v>7100004757</v>
          </cell>
          <cell r="B374">
            <v>12237694034</v>
          </cell>
          <cell r="C374" t="str">
            <v>STERI-VAC Запасные части</v>
          </cell>
          <cell r="D374">
            <v>7100004757</v>
          </cell>
          <cell r="E374" t="str">
            <v>Запасные части</v>
          </cell>
          <cell r="F374" t="str">
            <v>Запасные части к стерилизаторам 5XL / 8XL</v>
          </cell>
          <cell r="G374" t="str">
            <v>Блок питания 24В, 5XL/8XL</v>
          </cell>
          <cell r="H374" t="str">
            <v>Блок питания 24 В, для 5XL</v>
          </cell>
          <cell r="I374">
            <v>1</v>
          </cell>
          <cell r="J374" t="str">
            <v>ШТ</v>
          </cell>
          <cell r="K374" t="str">
            <v>-</v>
          </cell>
          <cell r="L374">
            <v>584.75</v>
          </cell>
          <cell r="M374" t="str">
            <v>EUR</v>
          </cell>
          <cell r="N374">
            <v>20</v>
          </cell>
          <cell r="O374" t="str">
            <v>нескладской / срок поставки 41 дн.</v>
          </cell>
          <cell r="R374" t="str">
            <v>EUR</v>
          </cell>
          <cell r="S374" t="str">
            <v>EB-Chronic Care Solutio</v>
          </cell>
          <cell r="T374" t="str">
            <v>5600-Sterilization &amp; Monitoring</v>
          </cell>
          <cell r="V374">
            <v>7100004757</v>
          </cell>
          <cell r="X374" t="str">
            <v>-</v>
          </cell>
          <cell r="Y374">
            <v>1</v>
          </cell>
        </row>
        <row r="375">
          <cell r="A375">
            <v>7100004760</v>
          </cell>
          <cell r="B375">
            <v>78807858721</v>
          </cell>
          <cell r="C375" t="str">
            <v>STERI-VAC Запасные части</v>
          </cell>
          <cell r="D375">
            <v>7100004760</v>
          </cell>
          <cell r="E375" t="str">
            <v>Запасные части</v>
          </cell>
          <cell r="F375" t="str">
            <v>Запасные части к стерилизаторам 5XL / 8XL</v>
          </cell>
          <cell r="G375" t="str">
            <v>Микровыключатель положения дверной ручки, 5XL</v>
          </cell>
          <cell r="H375" t="str">
            <v>Запасная часть к стерилизатору газовому Стери-Вак (Steri-Vac).Выключатель замка двери</v>
          </cell>
          <cell r="I375">
            <v>1</v>
          </cell>
          <cell r="J375" t="str">
            <v>ШТ</v>
          </cell>
          <cell r="K375" t="str">
            <v>-</v>
          </cell>
          <cell r="L375">
            <v>34.56</v>
          </cell>
          <cell r="M375" t="str">
            <v>EUR</v>
          </cell>
          <cell r="N375">
            <v>20</v>
          </cell>
          <cell r="O375" t="str">
            <v>нескладской / срок поставки 41 дн.</v>
          </cell>
          <cell r="R375" t="str">
            <v>EUR</v>
          </cell>
          <cell r="S375" t="str">
            <v>EB-Chronic Care Solutio</v>
          </cell>
          <cell r="T375" t="str">
            <v>5600-Sterilization &amp; Monitoring</v>
          </cell>
          <cell r="V375">
            <v>7100004760</v>
          </cell>
          <cell r="X375" t="str">
            <v>-</v>
          </cell>
          <cell r="Y375">
            <v>1</v>
          </cell>
        </row>
        <row r="376">
          <cell r="A376">
            <v>7100004764</v>
          </cell>
          <cell r="B376">
            <v>78807860636</v>
          </cell>
          <cell r="C376" t="str">
            <v>STERI-VAC Запасные части</v>
          </cell>
          <cell r="D376">
            <v>7100004764</v>
          </cell>
          <cell r="E376" t="str">
            <v>Запасные части</v>
          </cell>
          <cell r="F376" t="str">
            <v>Запасные части к стерилизаторам 5XL / 8XL</v>
          </cell>
          <cell r="G376" t="str">
            <v>Блок питания 5В, 5XL/8XL</v>
          </cell>
          <cell r="H376" t="str">
            <v>Запасная часть к стерилизатору газовому Стери-Вак (Steri-Vac). Блокпитания 5В, 5XL</v>
          </cell>
          <cell r="I376">
            <v>1</v>
          </cell>
          <cell r="J376" t="str">
            <v>ШТ</v>
          </cell>
          <cell r="K376" t="str">
            <v>-</v>
          </cell>
          <cell r="L376">
            <v>336.24</v>
          </cell>
          <cell r="M376" t="str">
            <v>EUR</v>
          </cell>
          <cell r="N376">
            <v>20</v>
          </cell>
          <cell r="O376" t="str">
            <v>нескладской / срок поставки 41 дн.</v>
          </cell>
          <cell r="R376" t="str">
            <v>EUR</v>
          </cell>
          <cell r="S376" t="str">
            <v>EB-Chronic Care Solutio</v>
          </cell>
          <cell r="T376" t="str">
            <v>5600-Sterilization &amp; Monitoring</v>
          </cell>
          <cell r="V376">
            <v>7100004764</v>
          </cell>
          <cell r="X376" t="str">
            <v>-</v>
          </cell>
          <cell r="Y376">
            <v>1</v>
          </cell>
        </row>
        <row r="377">
          <cell r="A377">
            <v>7100004766</v>
          </cell>
          <cell r="B377">
            <v>78807858739</v>
          </cell>
          <cell r="C377" t="str">
            <v>STERI-VAC Запасные части</v>
          </cell>
          <cell r="D377">
            <v>7100004766</v>
          </cell>
          <cell r="E377" t="str">
            <v>Запасные части</v>
          </cell>
          <cell r="F377" t="str">
            <v>Запасные части к стерилизаторам 5XL / 8XL</v>
          </cell>
          <cell r="G377" t="str">
            <v>Микровыключатель положения дверной ручки, 8XL</v>
          </cell>
          <cell r="H377" t="str">
            <v>Запасная часть к стерилизатору газовому Стери-Вак (Steri-Vac).Выключатель замка двери</v>
          </cell>
          <cell r="I377">
            <v>1</v>
          </cell>
          <cell r="J377" t="str">
            <v>ШТ</v>
          </cell>
          <cell r="K377" t="str">
            <v>-</v>
          </cell>
          <cell r="L377">
            <v>44.82</v>
          </cell>
          <cell r="M377" t="str">
            <v>EUR</v>
          </cell>
          <cell r="N377">
            <v>20</v>
          </cell>
          <cell r="O377" t="str">
            <v>нескладской / срок поставки 41 дн.</v>
          </cell>
          <cell r="R377" t="str">
            <v>EUR</v>
          </cell>
          <cell r="S377" t="str">
            <v>EB-Chronic Care Solutio</v>
          </cell>
          <cell r="T377" t="str">
            <v>5600-Sterilization &amp; Monitoring</v>
          </cell>
          <cell r="V377">
            <v>7100004766</v>
          </cell>
          <cell r="X377" t="str">
            <v>-</v>
          </cell>
          <cell r="Y377">
            <v>1</v>
          </cell>
        </row>
        <row r="378">
          <cell r="A378">
            <v>7100004768</v>
          </cell>
          <cell r="B378">
            <v>78807831447</v>
          </cell>
          <cell r="C378" t="str">
            <v>STERI-VAC Запасные части</v>
          </cell>
          <cell r="D378">
            <v>7100004768</v>
          </cell>
          <cell r="E378" t="str">
            <v>Запасные части</v>
          </cell>
          <cell r="F378" t="str">
            <v>Запасные части к стерилизаторам 5XL / 8XL</v>
          </cell>
          <cell r="G378" t="str">
            <v>Уплотнитель двери 8XL</v>
          </cell>
          <cell r="H378" t="str">
            <v>Запасная часть к стерилизатору газовому Стери-Вак (Steri-Vac).Уплотнитель двери 8XL</v>
          </cell>
          <cell r="I378">
            <v>1</v>
          </cell>
          <cell r="J378" t="str">
            <v>ШТ</v>
          </cell>
          <cell r="K378" t="str">
            <v>-</v>
          </cell>
          <cell r="L378">
            <v>205.07</v>
          </cell>
          <cell r="M378" t="str">
            <v>EUR</v>
          </cell>
          <cell r="N378">
            <v>20</v>
          </cell>
          <cell r="O378" t="str">
            <v>нескладской / срок поставки 41 дн.</v>
          </cell>
          <cell r="R378" t="str">
            <v>EUR</v>
          </cell>
          <cell r="S378" t="str">
            <v>EB-Chronic Care Solutio</v>
          </cell>
          <cell r="T378" t="str">
            <v>5600-Sterilization &amp; Monitoring</v>
          </cell>
          <cell r="V378">
            <v>7100004768</v>
          </cell>
          <cell r="X378" t="str">
            <v>-</v>
          </cell>
          <cell r="Y378">
            <v>1</v>
          </cell>
        </row>
        <row r="379">
          <cell r="A379">
            <v>7100017684</v>
          </cell>
          <cell r="B379">
            <v>78807897166</v>
          </cell>
          <cell r="C379" t="str">
            <v>STERI-VAC Запасные части</v>
          </cell>
          <cell r="D379">
            <v>7100017684</v>
          </cell>
          <cell r="E379" t="str">
            <v>Запасные части</v>
          </cell>
          <cell r="F379" t="str">
            <v>Запасные части к стерилизаторам 5XL / 8XL</v>
          </cell>
          <cell r="G379" t="str">
            <v>Патрубок 4"</v>
          </cell>
          <cell r="H379" t="str">
            <v>Патрубок, 10,16 см для Steri-Vac</v>
          </cell>
          <cell r="I379">
            <v>1</v>
          </cell>
          <cell r="J379" t="str">
            <v>ШТ</v>
          </cell>
          <cell r="K379" t="str">
            <v>-</v>
          </cell>
          <cell r="L379">
            <v>38.869999999999997</v>
          </cell>
          <cell r="M379" t="str">
            <v>EUR</v>
          </cell>
          <cell r="N379">
            <v>20</v>
          </cell>
          <cell r="O379" t="str">
            <v>нескладской / срок поставки 42 дн.</v>
          </cell>
          <cell r="R379" t="str">
            <v>EUR</v>
          </cell>
          <cell r="S379" t="str">
            <v>EB-Chronic Care Solutio</v>
          </cell>
          <cell r="T379" t="str">
            <v>5600-Sterilization &amp; Monitoring</v>
          </cell>
          <cell r="V379">
            <v>7100017684</v>
          </cell>
          <cell r="X379" t="str">
            <v>-</v>
          </cell>
          <cell r="Y379">
            <v>1</v>
          </cell>
        </row>
        <row r="380">
          <cell r="A380">
            <v>7100022070</v>
          </cell>
          <cell r="B380">
            <v>78808329169</v>
          </cell>
          <cell r="C380" t="str">
            <v>STERI-VAC Запасные части</v>
          </cell>
          <cell r="D380">
            <v>7100022070</v>
          </cell>
          <cell r="E380" t="str">
            <v>Запасные части</v>
          </cell>
          <cell r="F380" t="str">
            <v>Запасные части к стерилизаторам 5XL / 8XL</v>
          </cell>
          <cell r="G380" t="str">
            <v>Микросхема 8XL 1.14 РУС</v>
          </cell>
          <cell r="H380" t="str">
            <v>Запасная часть к стерилизатору газовому Стери-Вак (Steri-Vac).Микросхема 8XL 1.14 РУС</v>
          </cell>
          <cell r="I380">
            <v>1</v>
          </cell>
          <cell r="J380" t="str">
            <v>ШТ</v>
          </cell>
          <cell r="K380" t="str">
            <v>-</v>
          </cell>
          <cell r="L380">
            <v>127.59</v>
          </cell>
          <cell r="M380" t="str">
            <v>EUR</v>
          </cell>
          <cell r="N380">
            <v>20</v>
          </cell>
          <cell r="O380" t="str">
            <v>нескладской / срок поставки 62 дн.</v>
          </cell>
          <cell r="R380" t="str">
            <v>EUR</v>
          </cell>
          <cell r="S380" t="str">
            <v>EB-Chronic Care Solutio</v>
          </cell>
          <cell r="T380" t="str">
            <v>5600-Sterilization &amp; Monitoring</v>
          </cell>
          <cell r="V380">
            <v>7100022070</v>
          </cell>
          <cell r="X380" t="str">
            <v>-</v>
          </cell>
          <cell r="Y380">
            <v>1</v>
          </cell>
        </row>
        <row r="381">
          <cell r="A381">
            <v>7100040784</v>
          </cell>
          <cell r="B381">
            <v>78808320788</v>
          </cell>
          <cell r="C381" t="str">
            <v>STERI-VAC Запасные части</v>
          </cell>
          <cell r="D381">
            <v>7100040784</v>
          </cell>
          <cell r="E381" t="str">
            <v>Запасные части</v>
          </cell>
          <cell r="F381" t="str">
            <v>Запасные части к стерилизаторам 5XL / 8XL</v>
          </cell>
          <cell r="G381" t="str">
            <v>Дисплей c подсветкой</v>
          </cell>
          <cell r="H381" t="str">
            <v>Дисплей для стерилизатора газового Стери-Вак 5XL или 8XL</v>
          </cell>
          <cell r="I381">
            <v>1</v>
          </cell>
          <cell r="J381" t="str">
            <v>ШТ</v>
          </cell>
          <cell r="K381" t="str">
            <v>-</v>
          </cell>
          <cell r="L381">
            <v>516.56999999999994</v>
          </cell>
          <cell r="M381" t="str">
            <v>EUR</v>
          </cell>
          <cell r="N381">
            <v>20</v>
          </cell>
          <cell r="O381" t="str">
            <v>нескладской / срок поставки 41 дн.</v>
          </cell>
          <cell r="R381" t="str">
            <v>EUR</v>
          </cell>
          <cell r="S381" t="str">
            <v>EB-Chronic Care Solutio</v>
          </cell>
          <cell r="T381" t="str">
            <v>5600-Sterilization &amp; Monitoring</v>
          </cell>
          <cell r="V381">
            <v>7100040784</v>
          </cell>
          <cell r="X381" t="str">
            <v>-</v>
          </cell>
          <cell r="Y381">
            <v>1</v>
          </cell>
        </row>
        <row r="382">
          <cell r="A382">
            <v>7100041873</v>
          </cell>
          <cell r="B382">
            <v>78808319988</v>
          </cell>
          <cell r="C382" t="str">
            <v>STERI-VAC Запасные части</v>
          </cell>
          <cell r="D382">
            <v>7100041873</v>
          </cell>
          <cell r="E382" t="str">
            <v>Запасные части</v>
          </cell>
          <cell r="F382" t="str">
            <v>Запасные части к стерилизаторам 5XL / 8XL</v>
          </cell>
          <cell r="G382" t="str">
            <v>Плата дисплея</v>
          </cell>
          <cell r="H382" t="str">
            <v>Клавиатура / дисплей интерфейс со светодиодной подсветкой</v>
          </cell>
          <cell r="I382">
            <v>1</v>
          </cell>
          <cell r="J382" t="str">
            <v>ШТ</v>
          </cell>
          <cell r="K382" t="str">
            <v>-</v>
          </cell>
          <cell r="L382">
            <v>409.53000000000003</v>
          </cell>
          <cell r="M382" t="str">
            <v>EUR</v>
          </cell>
          <cell r="N382">
            <v>20</v>
          </cell>
          <cell r="O382" t="str">
            <v>нескладской / срок поставки 41 дн.</v>
          </cell>
          <cell r="R382" t="str">
            <v>EUR</v>
          </cell>
          <cell r="S382" t="str">
            <v>EB-Chronic Care Solutio</v>
          </cell>
          <cell r="T382" t="str">
            <v>5600-Sterilization &amp; Monitoring</v>
          </cell>
          <cell r="V382">
            <v>7100041873</v>
          </cell>
          <cell r="X382" t="str">
            <v>-</v>
          </cell>
          <cell r="Y382">
            <v>1</v>
          </cell>
        </row>
        <row r="383">
          <cell r="A383">
            <v>7100065890</v>
          </cell>
          <cell r="B383">
            <v>78808309583</v>
          </cell>
          <cell r="C383" t="str">
            <v>STERI-VAC Запасные части</v>
          </cell>
          <cell r="D383">
            <v>7100065890</v>
          </cell>
          <cell r="E383" t="str">
            <v>Запасные части</v>
          </cell>
          <cell r="F383" t="str">
            <v>Запасные части к стерилизаторам 5XL / 8XL</v>
          </cell>
          <cell r="G383" t="str">
            <v>Комплект для модернизации датчика влажности</v>
          </cell>
          <cell r="H383" t="str">
            <v>Комплект для модернизации датчика влаги Steri-Vac 5XL</v>
          </cell>
          <cell r="I383">
            <v>1</v>
          </cell>
          <cell r="J383" t="str">
            <v>ШТ</v>
          </cell>
          <cell r="K383" t="str">
            <v>-</v>
          </cell>
          <cell r="L383">
            <v>2915.0299999999997</v>
          </cell>
          <cell r="M383" t="str">
            <v>EUR</v>
          </cell>
          <cell r="N383">
            <v>20</v>
          </cell>
          <cell r="O383" t="str">
            <v>нескладской / срок поставки 41 дн.</v>
          </cell>
          <cell r="R383" t="str">
            <v>EUR</v>
          </cell>
          <cell r="S383" t="str">
            <v>EB-Chronic Care Solutio</v>
          </cell>
          <cell r="T383" t="str">
            <v>5600-Sterilization &amp; Monitoring</v>
          </cell>
          <cell r="V383">
            <v>7100065890</v>
          </cell>
          <cell r="X383" t="str">
            <v>-</v>
          </cell>
          <cell r="Y383">
            <v>1</v>
          </cell>
        </row>
        <row r="384">
          <cell r="A384">
            <v>7000005464</v>
          </cell>
          <cell r="B384">
            <v>78807883133</v>
          </cell>
          <cell r="C384" t="str">
            <v>STERI-VAC Запасные части</v>
          </cell>
          <cell r="D384" t="str">
            <v>GS8-FLB</v>
          </cell>
          <cell r="E384" t="str">
            <v>Запасные части</v>
          </cell>
          <cell r="F384" t="str">
            <v>Запасные части к стерилизаторам GS8/8XL</v>
          </cell>
          <cell r="G384" t="str">
            <v>Корзина нижняя для стерилизатора GS8/8XL</v>
          </cell>
          <cell r="H384" t="str">
            <v>Корзина нижняя для стерилизатора GS8/8XL</v>
          </cell>
          <cell r="I384">
            <v>1</v>
          </cell>
          <cell r="J384" t="str">
            <v>ШТ</v>
          </cell>
          <cell r="K384" t="str">
            <v>-</v>
          </cell>
          <cell r="L384">
            <v>384.34000000000003</v>
          </cell>
          <cell r="M384" t="str">
            <v>EUR</v>
          </cell>
          <cell r="N384">
            <v>20</v>
          </cell>
          <cell r="O384" t="str">
            <v>нескладской / срок поставки 46 дн.</v>
          </cell>
          <cell r="R384" t="str">
            <v>EUR</v>
          </cell>
          <cell r="S384" t="str">
            <v>EB-Chronic Care Solutio</v>
          </cell>
          <cell r="T384" t="str">
            <v>5600-Sterilization &amp; Monitoring</v>
          </cell>
          <cell r="V384" t="str">
            <v>GS8-FLB</v>
          </cell>
          <cell r="X384" t="str">
            <v>-</v>
          </cell>
          <cell r="Y384">
            <v>1</v>
          </cell>
        </row>
        <row r="385">
          <cell r="A385">
            <v>7100054655</v>
          </cell>
          <cell r="B385">
            <v>78808329797</v>
          </cell>
          <cell r="C385" t="str">
            <v>STERI-VAC Запасные части</v>
          </cell>
          <cell r="D385">
            <v>7100054655</v>
          </cell>
          <cell r="E385" t="str">
            <v>Запасные части</v>
          </cell>
          <cell r="F385" t="str">
            <v>Запасные части к стерилизаторам Steri-Vac GS(X)5</v>
          </cell>
          <cell r="G385" t="str">
            <v>Имитатор картриджа GS5_Steri-Vac GS(X)5</v>
          </cell>
          <cell r="H385" t="str">
            <v>Имитатор картриджа GS5</v>
          </cell>
          <cell r="I385">
            <v>1</v>
          </cell>
          <cell r="J385" t="str">
            <v>ШТ</v>
          </cell>
          <cell r="K385" t="str">
            <v>-</v>
          </cell>
          <cell r="L385">
            <v>1026.51</v>
          </cell>
          <cell r="M385" t="str">
            <v>EUR</v>
          </cell>
          <cell r="N385">
            <v>10</v>
          </cell>
          <cell r="O385" t="str">
            <v>нескладской / срок поставки 41 дн.</v>
          </cell>
          <cell r="R385" t="str">
            <v>EUR</v>
          </cell>
          <cell r="S385" t="str">
            <v>EB-Chronic Care Solutio</v>
          </cell>
          <cell r="T385" t="str">
            <v>5600-Sterilization &amp; Monitoring</v>
          </cell>
          <cell r="V385">
            <v>7100054655</v>
          </cell>
          <cell r="X385" t="str">
            <v>-</v>
          </cell>
          <cell r="Y385">
            <v>1</v>
          </cell>
        </row>
        <row r="386">
          <cell r="A386">
            <v>7100054351</v>
          </cell>
          <cell r="B386">
            <v>12237628446</v>
          </cell>
          <cell r="C386" t="str">
            <v>STERI-VAC Запасные части</v>
          </cell>
          <cell r="D386">
            <v>7100054351</v>
          </cell>
          <cell r="E386" t="str">
            <v>Запасные части</v>
          </cell>
          <cell r="F386" t="str">
            <v>Запасные части к стерилизаторам Steri-Vac GS(X)5/GS(X)8</v>
          </cell>
          <cell r="G386" t="str">
            <v>Тестовая заглушка_Steri-Vac GS(X)5/GS(X)8</v>
          </cell>
          <cell r="H386" t="str">
            <v>Тестовая заглушка</v>
          </cell>
          <cell r="I386">
            <v>1</v>
          </cell>
          <cell r="J386" t="str">
            <v>ШТ</v>
          </cell>
          <cell r="K386" t="str">
            <v>-</v>
          </cell>
          <cell r="L386">
            <v>0.43</v>
          </cell>
          <cell r="M386" t="str">
            <v>EUR</v>
          </cell>
          <cell r="N386">
            <v>10</v>
          </cell>
          <cell r="O386" t="str">
            <v>нескладской / срок поставки 41 дн.</v>
          </cell>
          <cell r="R386" t="str">
            <v>EUR</v>
          </cell>
          <cell r="S386" t="str">
            <v>EB-Chronic Care Solutio</v>
          </cell>
          <cell r="T386" t="str">
            <v>5600-Sterilization &amp; Monitoring</v>
          </cell>
          <cell r="V386">
            <v>7100054351</v>
          </cell>
          <cell r="X386" t="str">
            <v>-</v>
          </cell>
          <cell r="Y386">
            <v>1</v>
          </cell>
        </row>
        <row r="387">
          <cell r="A387">
            <v>7100054659</v>
          </cell>
          <cell r="B387">
            <v>78808337071</v>
          </cell>
          <cell r="C387" t="str">
            <v>STERI-VAC Запасные части</v>
          </cell>
          <cell r="D387">
            <v>7100054659</v>
          </cell>
          <cell r="E387" t="str">
            <v>Запасные части</v>
          </cell>
          <cell r="F387" t="str">
            <v>Запасные части к стерилизаторам Steri-Vac GS(X)5/GS(X)8</v>
          </cell>
          <cell r="G387" t="str">
            <v>Приспособление для проверки электромагнитных клапанов_Steri-Vac GS(X)5/GS(X)8</v>
          </cell>
          <cell r="H387" t="str">
            <v>Приспособление для проверки электромагнитных клапанов</v>
          </cell>
          <cell r="I387">
            <v>1</v>
          </cell>
          <cell r="J387" t="str">
            <v>ШТ</v>
          </cell>
          <cell r="K387" t="str">
            <v>-</v>
          </cell>
          <cell r="L387">
            <v>667.23</v>
          </cell>
          <cell r="M387" t="str">
            <v>EUR</v>
          </cell>
          <cell r="N387">
            <v>10</v>
          </cell>
          <cell r="O387" t="str">
            <v>нескладской / срок поставки 41 дн.</v>
          </cell>
          <cell r="R387" t="str">
            <v>EUR</v>
          </cell>
          <cell r="S387" t="str">
            <v>EB-Chronic Care Solutio</v>
          </cell>
          <cell r="T387" t="str">
            <v>5600-Sterilization &amp; Monitoring</v>
          </cell>
          <cell r="V387">
            <v>7100054659</v>
          </cell>
          <cell r="X387" t="str">
            <v>-</v>
          </cell>
          <cell r="Y387">
            <v>1</v>
          </cell>
        </row>
        <row r="388">
          <cell r="A388">
            <v>7100077141</v>
          </cell>
          <cell r="B388">
            <v>26102158503</v>
          </cell>
          <cell r="C388" t="str">
            <v>STERI-VAC Запасные части</v>
          </cell>
          <cell r="D388">
            <v>7100077141</v>
          </cell>
          <cell r="E388" t="str">
            <v>Запасные части</v>
          </cell>
          <cell r="F388" t="str">
            <v>Запасные части к стерилизаторам Steri-Vac GS(X)5/GS(X)8</v>
          </cell>
          <cell r="G388" t="str">
            <v>Гибкий удлинитель с битодержателем_Steri-Vac GS(X)5/GS(X)8</v>
          </cell>
          <cell r="H388" t="str">
            <v>Гибкий удлинитель с битодержателем</v>
          </cell>
          <cell r="I388">
            <v>1</v>
          </cell>
          <cell r="J388" t="str">
            <v>ШТ</v>
          </cell>
          <cell r="K388" t="str">
            <v>-</v>
          </cell>
          <cell r="L388">
            <v>119.75999999999999</v>
          </cell>
          <cell r="M388" t="str">
            <v>EUR</v>
          </cell>
          <cell r="N388">
            <v>20</v>
          </cell>
          <cell r="O388" t="str">
            <v>нескладской / срок поставки 46 дн.</v>
          </cell>
          <cell r="R388" t="str">
            <v>EUR</v>
          </cell>
          <cell r="S388" t="str">
            <v>EB-Chronic Care Solutio</v>
          </cell>
          <cell r="T388" t="str">
            <v>5600-Sterilization &amp; Monitoring</v>
          </cell>
          <cell r="V388">
            <v>7100077141</v>
          </cell>
          <cell r="X388" t="str">
            <v>-</v>
          </cell>
          <cell r="Y388">
            <v>1</v>
          </cell>
        </row>
        <row r="389">
          <cell r="A389">
            <v>7100054656</v>
          </cell>
          <cell r="B389">
            <v>78808331595</v>
          </cell>
          <cell r="C389" t="str">
            <v>STERI-VAC Запасные части</v>
          </cell>
          <cell r="D389">
            <v>7100054656</v>
          </cell>
          <cell r="E389" t="str">
            <v>Запасные части</v>
          </cell>
          <cell r="F389" t="str">
            <v>Запасные части к стерилизаторам Steri-Vac GS(X)8</v>
          </cell>
          <cell r="G389" t="str">
            <v>Имитатор картриджа GS8_Steri-Vac GS(X)8</v>
          </cell>
          <cell r="H389" t="str">
            <v>Имитатор картриджа GS8</v>
          </cell>
          <cell r="I389">
            <v>1</v>
          </cell>
          <cell r="J389" t="str">
            <v>ШТ</v>
          </cell>
          <cell r="K389" t="str">
            <v>-</v>
          </cell>
          <cell r="L389">
            <v>1026.51</v>
          </cell>
          <cell r="M389" t="str">
            <v>EUR</v>
          </cell>
          <cell r="N389">
            <v>10</v>
          </cell>
          <cell r="O389" t="str">
            <v>нескладской / срок поставки 41 дн.</v>
          </cell>
          <cell r="R389" t="str">
            <v>EUR</v>
          </cell>
          <cell r="S389" t="str">
            <v>EB-Chronic Care Solutio</v>
          </cell>
          <cell r="T389" t="str">
            <v>5600-Sterilization &amp; Monitoring</v>
          </cell>
          <cell r="V389">
            <v>7100054656</v>
          </cell>
          <cell r="X389" t="str">
            <v>-</v>
          </cell>
          <cell r="Y389">
            <v>1</v>
          </cell>
        </row>
        <row r="390">
          <cell r="A390">
            <v>7100054658</v>
          </cell>
          <cell r="B390">
            <v>78808335737</v>
          </cell>
          <cell r="C390" t="str">
            <v>STERI-VAC Запасные части</v>
          </cell>
          <cell r="D390">
            <v>7100054658</v>
          </cell>
          <cell r="E390" t="str">
            <v>Запасные части</v>
          </cell>
          <cell r="F390" t="str">
            <v>Запасные части к стерилизаторам Steri-Vac GS5/GS8</v>
          </cell>
          <cell r="G390" t="str">
            <v>Универсальный набор для ТО GS5/GS8</v>
          </cell>
          <cell r="H390" t="str">
            <v>Универсальный набор для ТО GS5/GS8</v>
          </cell>
          <cell r="I390">
            <v>1</v>
          </cell>
          <cell r="J390" t="str">
            <v>ШТ</v>
          </cell>
          <cell r="K390" t="str">
            <v>-</v>
          </cell>
          <cell r="L390">
            <v>1229.3200000000002</v>
          </cell>
          <cell r="M390" t="str">
            <v>EUR</v>
          </cell>
          <cell r="N390">
            <v>20</v>
          </cell>
          <cell r="O390" t="str">
            <v>нескладской / срок поставки 69 дн.</v>
          </cell>
          <cell r="R390" t="str">
            <v>EUR</v>
          </cell>
          <cell r="S390" t="str">
            <v>EB-Chronic Care Solutio</v>
          </cell>
          <cell r="T390" t="str">
            <v>5600-Sterilization &amp; Monitoring</v>
          </cell>
          <cell r="V390">
            <v>7100054658</v>
          </cell>
          <cell r="X390" t="str">
            <v>-</v>
          </cell>
          <cell r="Y390">
            <v>1</v>
          </cell>
        </row>
        <row r="391">
          <cell r="A391">
            <v>7000031169</v>
          </cell>
          <cell r="B391">
            <v>78808350702</v>
          </cell>
          <cell r="C391" t="str">
            <v>BAIR HUGGER</v>
          </cell>
          <cell r="D391">
            <v>771024</v>
          </cell>
          <cell r="E391" t="str">
            <v>Запасные части</v>
          </cell>
          <cell r="F391" t="str">
            <v>Обогрев пациента/ Дополнительная продукция</v>
          </cell>
          <cell r="G391" t="str">
            <v>Теплоотвод</v>
          </cell>
          <cell r="H391" t="str">
            <v>771024 Теплоотвод</v>
          </cell>
          <cell r="I391">
            <v>1</v>
          </cell>
          <cell r="J391" t="str">
            <v>ШТ</v>
          </cell>
          <cell r="K391" t="str">
            <v>-</v>
          </cell>
          <cell r="L391">
            <v>26.57</v>
          </cell>
          <cell r="M391" t="str">
            <v>EUR</v>
          </cell>
          <cell r="N391">
            <v>20</v>
          </cell>
          <cell r="O391" t="str">
            <v>нескладской / срок поставки 59 дн.</v>
          </cell>
          <cell r="R391" t="str">
            <v>EUR</v>
          </cell>
          <cell r="S391" t="str">
            <v>EB-Chronic Care Solutio</v>
          </cell>
          <cell r="T391" t="str">
            <v>5590-Peri-Operative</v>
          </cell>
          <cell r="V391">
            <v>771024</v>
          </cell>
          <cell r="X391" t="str">
            <v>-</v>
          </cell>
          <cell r="Y391">
            <v>1</v>
          </cell>
        </row>
        <row r="392">
          <cell r="A392">
            <v>7000031170</v>
          </cell>
          <cell r="B392">
            <v>78808350710</v>
          </cell>
          <cell r="C392" t="str">
            <v>BAIR HUGGER</v>
          </cell>
          <cell r="D392">
            <v>750212</v>
          </cell>
          <cell r="E392" t="str">
            <v>Запасные части</v>
          </cell>
          <cell r="F392" t="str">
            <v>Обогрев пациента/ Дополнительная продукция</v>
          </cell>
          <cell r="G392" t="str">
            <v>Блок крепления с температурным датчиком</v>
          </cell>
          <cell r="H392" t="str">
            <v>Блок крепления с ткмпер. датчиком</v>
          </cell>
          <cell r="I392">
            <v>1</v>
          </cell>
          <cell r="J392" t="str">
            <v>ШТ</v>
          </cell>
          <cell r="K392" t="str">
            <v>-</v>
          </cell>
          <cell r="L392">
            <v>90</v>
          </cell>
          <cell r="M392" t="str">
            <v>EUR</v>
          </cell>
          <cell r="N392">
            <v>20</v>
          </cell>
          <cell r="O392" t="str">
            <v>нескладской / срок поставки 59 дн.</v>
          </cell>
          <cell r="R392" t="str">
            <v>EUR</v>
          </cell>
          <cell r="S392" t="str">
            <v>EB-Chronic Care Solutio</v>
          </cell>
          <cell r="T392" t="str">
            <v>5590-Peri-Operative</v>
          </cell>
          <cell r="V392">
            <v>750212</v>
          </cell>
          <cell r="X392" t="str">
            <v>-</v>
          </cell>
          <cell r="Y392">
            <v>1</v>
          </cell>
        </row>
        <row r="393">
          <cell r="A393">
            <v>7000031171</v>
          </cell>
          <cell r="B393">
            <v>78808350876</v>
          </cell>
          <cell r="C393" t="str">
            <v>BAIR HUGGER</v>
          </cell>
          <cell r="D393">
            <v>750117</v>
          </cell>
          <cell r="E393" t="str">
            <v>Запасные части</v>
          </cell>
          <cell r="F393" t="str">
            <v>Обогрев пациента/ Дополнительная продукция</v>
          </cell>
          <cell r="G393" t="str">
            <v>Крышка фильтра</v>
          </cell>
          <cell r="H393" t="str">
            <v>750117 Крышка фильтра</v>
          </cell>
          <cell r="I393">
            <v>1</v>
          </cell>
          <cell r="J393" t="str">
            <v>ШТ</v>
          </cell>
          <cell r="K393" t="str">
            <v>-</v>
          </cell>
          <cell r="L393">
            <v>40.61</v>
          </cell>
          <cell r="M393" t="str">
            <v>EUR</v>
          </cell>
          <cell r="N393">
            <v>20</v>
          </cell>
          <cell r="O393" t="str">
            <v>нескладской / срок поставки 27 дн.</v>
          </cell>
          <cell r="R393" t="str">
            <v>EUR</v>
          </cell>
          <cell r="S393" t="str">
            <v>EB-Chronic Care Solutio</v>
          </cell>
          <cell r="T393" t="str">
            <v>5590-Peri-Operative</v>
          </cell>
          <cell r="V393">
            <v>750117</v>
          </cell>
          <cell r="X393" t="str">
            <v>-</v>
          </cell>
          <cell r="Y393">
            <v>1</v>
          </cell>
        </row>
        <row r="394">
          <cell r="A394">
            <v>7000031172</v>
          </cell>
          <cell r="B394">
            <v>78808351049</v>
          </cell>
          <cell r="C394" t="str">
            <v>BAIR HUGGER</v>
          </cell>
          <cell r="D394">
            <v>771004</v>
          </cell>
          <cell r="E394" t="str">
            <v>Запасные части</v>
          </cell>
          <cell r="F394" t="str">
            <v>Обогрев пациента/ Дополнительная продукция</v>
          </cell>
          <cell r="G394" t="str">
            <v>Ручка для переноски</v>
          </cell>
          <cell r="H394" t="str">
            <v>РУ №ФСЗ 2012/11982 Устр-во конвекционного типа Bair Hugger для обогревапациентов с принадлежностями: Ручка д/каретки под мод. 775</v>
          </cell>
          <cell r="I394">
            <v>1</v>
          </cell>
          <cell r="J394" t="str">
            <v>ШТ</v>
          </cell>
          <cell r="K394" t="str">
            <v>-</v>
          </cell>
          <cell r="L394">
            <v>15.09</v>
          </cell>
          <cell r="M394" t="str">
            <v>EUR</v>
          </cell>
          <cell r="N394">
            <v>20</v>
          </cell>
          <cell r="O394" t="str">
            <v>нескладской / срок поставки 27 дн.</v>
          </cell>
          <cell r="R394" t="str">
            <v>EUR</v>
          </cell>
          <cell r="S394" t="str">
            <v>EB-Chronic Care Solutio</v>
          </cell>
          <cell r="T394" t="str">
            <v>5590-Peri-Operative</v>
          </cell>
          <cell r="V394">
            <v>771004</v>
          </cell>
          <cell r="X394" t="str">
            <v>-</v>
          </cell>
          <cell r="Y394">
            <v>1</v>
          </cell>
        </row>
        <row r="395">
          <cell r="A395">
            <v>7000031174</v>
          </cell>
          <cell r="B395">
            <v>78808352872</v>
          </cell>
          <cell r="C395" t="str">
            <v>BAIR HUGGER</v>
          </cell>
          <cell r="D395">
            <v>771003</v>
          </cell>
          <cell r="E395" t="str">
            <v>Запасные части</v>
          </cell>
          <cell r="F395" t="str">
            <v>Обогрев пациента/ Дополнительная продукция</v>
          </cell>
          <cell r="G395" t="str">
            <v>Нижняя часть корпуса</v>
          </cell>
          <cell r="H395" t="str">
            <v>771003 Нижняя часть корпуса</v>
          </cell>
          <cell r="I395">
            <v>1</v>
          </cell>
          <cell r="J395" t="str">
            <v>ШТ</v>
          </cell>
          <cell r="K395" t="str">
            <v>-</v>
          </cell>
          <cell r="L395">
            <v>21.04</v>
          </cell>
          <cell r="M395" t="str">
            <v>EUR</v>
          </cell>
          <cell r="N395">
            <v>20</v>
          </cell>
          <cell r="O395" t="str">
            <v>нескладской / срок поставки 27 дн.</v>
          </cell>
          <cell r="R395" t="str">
            <v>EUR</v>
          </cell>
          <cell r="S395" t="str">
            <v>EB-Chronic Care Solutio</v>
          </cell>
          <cell r="T395" t="str">
            <v>5590-Peri-Operative</v>
          </cell>
          <cell r="V395">
            <v>771003</v>
          </cell>
          <cell r="X395" t="str">
            <v>-</v>
          </cell>
          <cell r="Y395">
            <v>1</v>
          </cell>
        </row>
        <row r="396">
          <cell r="A396">
            <v>7000031179</v>
          </cell>
          <cell r="B396">
            <v>78808353557</v>
          </cell>
          <cell r="C396" t="str">
            <v>BAIR HUGGER</v>
          </cell>
          <cell r="D396">
            <v>771010</v>
          </cell>
          <cell r="E396" t="str">
            <v>Запасные части</v>
          </cell>
          <cell r="F396" t="str">
            <v>Обогрев пациента/ Дополнительная продукция</v>
          </cell>
          <cell r="G396" t="str">
            <v>Комплект проводов</v>
          </cell>
          <cell r="H396" t="str">
            <v>771010 Комплект проводов</v>
          </cell>
          <cell r="I396">
            <v>1</v>
          </cell>
          <cell r="J396" t="str">
            <v>ШТ</v>
          </cell>
          <cell r="K396" t="str">
            <v>-</v>
          </cell>
          <cell r="L396">
            <v>55.279999999999994</v>
          </cell>
          <cell r="M396" t="str">
            <v>EUR</v>
          </cell>
          <cell r="N396">
            <v>20</v>
          </cell>
          <cell r="O396" t="str">
            <v>нескладской / срок поставки 27 дн.</v>
          </cell>
          <cell r="R396" t="str">
            <v>EUR</v>
          </cell>
          <cell r="S396" t="str">
            <v>EB-Chronic Care Solutio</v>
          </cell>
          <cell r="T396" t="str">
            <v>5590-Peri-Operative</v>
          </cell>
          <cell r="V396">
            <v>771010</v>
          </cell>
          <cell r="X396" t="str">
            <v>-</v>
          </cell>
          <cell r="Y396">
            <v>1</v>
          </cell>
        </row>
        <row r="397">
          <cell r="A397">
            <v>7000031180</v>
          </cell>
          <cell r="B397">
            <v>78808354209</v>
          </cell>
          <cell r="C397" t="str">
            <v>BAIR HUGGER</v>
          </cell>
          <cell r="D397">
            <v>750101</v>
          </cell>
          <cell r="E397" t="str">
            <v>Запасные части</v>
          </cell>
          <cell r="F397" t="str">
            <v>Обогрев пациента/ Дополнительная продукция</v>
          </cell>
          <cell r="G397" t="str">
            <v>Вентилятор</v>
          </cell>
          <cell r="H397" t="str">
            <v>750101 Вентилятор</v>
          </cell>
          <cell r="I397">
            <v>1</v>
          </cell>
          <cell r="J397" t="str">
            <v>ШТ</v>
          </cell>
          <cell r="K397" t="str">
            <v>-</v>
          </cell>
          <cell r="L397">
            <v>450</v>
          </cell>
          <cell r="M397" t="str">
            <v>EUR</v>
          </cell>
          <cell r="N397">
            <v>20</v>
          </cell>
          <cell r="O397" t="str">
            <v>нескладской / срок поставки 27 дн.</v>
          </cell>
          <cell r="R397" t="str">
            <v>EUR</v>
          </cell>
          <cell r="S397" t="str">
            <v>EB-Chronic Care Solutio</v>
          </cell>
          <cell r="T397" t="str">
            <v>5590-Peri-Operative</v>
          </cell>
          <cell r="V397">
            <v>750101</v>
          </cell>
          <cell r="X397" t="str">
            <v>-</v>
          </cell>
          <cell r="Y397">
            <v>1</v>
          </cell>
        </row>
        <row r="398">
          <cell r="A398">
            <v>7000031182</v>
          </cell>
          <cell r="B398">
            <v>78808354415</v>
          </cell>
          <cell r="C398" t="str">
            <v>BAIR HUGGER</v>
          </cell>
          <cell r="D398">
            <v>750112</v>
          </cell>
          <cell r="E398" t="str">
            <v>Запасные части</v>
          </cell>
          <cell r="F398" t="str">
            <v>Обогрев пациента/ Дополнительная продукция</v>
          </cell>
          <cell r="G398" t="str">
            <v>Колено (левая часть)</v>
          </cell>
          <cell r="H398" t="str">
            <v>750112 Колено (левая часть)</v>
          </cell>
          <cell r="I398">
            <v>1</v>
          </cell>
          <cell r="J398" t="str">
            <v>ШТ</v>
          </cell>
          <cell r="K398" t="str">
            <v>-</v>
          </cell>
          <cell r="L398">
            <v>5.3100000000000005</v>
          </cell>
          <cell r="M398" t="str">
            <v>EUR</v>
          </cell>
          <cell r="N398">
            <v>20</v>
          </cell>
          <cell r="O398" t="str">
            <v>нескладской / срок поставки 27 дн.</v>
          </cell>
          <cell r="R398" t="str">
            <v>EUR</v>
          </cell>
          <cell r="S398" t="str">
            <v>EB-Chronic Care Solutio</v>
          </cell>
          <cell r="T398" t="str">
            <v>5590-Peri-Operative</v>
          </cell>
          <cell r="V398">
            <v>750112</v>
          </cell>
          <cell r="X398" t="str">
            <v>-</v>
          </cell>
          <cell r="Y398">
            <v>1</v>
          </cell>
        </row>
        <row r="399">
          <cell r="A399">
            <v>7000031184</v>
          </cell>
          <cell r="B399">
            <v>78808354563</v>
          </cell>
          <cell r="C399" t="str">
            <v>BAIR HUGGER</v>
          </cell>
          <cell r="D399">
            <v>771014</v>
          </cell>
          <cell r="E399" t="str">
            <v>Запасные части</v>
          </cell>
          <cell r="F399" t="str">
            <v>Обогрев пациента/ Дополнительная продукция</v>
          </cell>
          <cell r="G399" t="str">
            <v>Уплотнитель</v>
          </cell>
          <cell r="H399" t="str">
            <v>771014 Уплотнитель</v>
          </cell>
          <cell r="I399">
            <v>1</v>
          </cell>
          <cell r="J399" t="str">
            <v>ШТ</v>
          </cell>
          <cell r="K399" t="str">
            <v>-</v>
          </cell>
          <cell r="L399">
            <v>1.8</v>
          </cell>
          <cell r="M399" t="str">
            <v>EUR</v>
          </cell>
          <cell r="N399">
            <v>20</v>
          </cell>
          <cell r="O399" t="str">
            <v>нескладской / срок поставки 27 дн.</v>
          </cell>
          <cell r="R399" t="str">
            <v>EUR</v>
          </cell>
          <cell r="S399" t="str">
            <v>EB-Chronic Care Solutio</v>
          </cell>
          <cell r="T399" t="str">
            <v>5590-Peri-Operative</v>
          </cell>
          <cell r="V399">
            <v>771014</v>
          </cell>
          <cell r="X399" t="str">
            <v>-</v>
          </cell>
          <cell r="Y399">
            <v>1</v>
          </cell>
        </row>
        <row r="400">
          <cell r="A400">
            <v>7100002158</v>
          </cell>
          <cell r="B400">
            <v>78808354720</v>
          </cell>
          <cell r="C400" t="str">
            <v>BAIR HUGGER</v>
          </cell>
          <cell r="D400">
            <v>771019</v>
          </cell>
          <cell r="E400" t="str">
            <v>Запасные части</v>
          </cell>
          <cell r="F400" t="str">
            <v>Обогрев пациента/ Дополнительная продукция</v>
          </cell>
          <cell r="G400" t="str">
            <v>Нагреватель</v>
          </cell>
          <cell r="H400" t="str">
            <v>771019 Нагреватель</v>
          </cell>
          <cell r="I400">
            <v>1</v>
          </cell>
          <cell r="J400" t="str">
            <v>ШТ</v>
          </cell>
          <cell r="K400" t="str">
            <v>-</v>
          </cell>
          <cell r="L400">
            <v>189.23</v>
          </cell>
          <cell r="M400" t="str">
            <v>EUR</v>
          </cell>
          <cell r="N400">
            <v>20</v>
          </cell>
          <cell r="O400" t="str">
            <v>нескладской / срок поставки 27 дн.</v>
          </cell>
          <cell r="R400" t="str">
            <v>EUR</v>
          </cell>
          <cell r="S400" t="str">
            <v>EB-Chronic Care Solutio</v>
          </cell>
          <cell r="T400" t="str">
            <v>5590-Peri-Operative</v>
          </cell>
          <cell r="V400">
            <v>771019</v>
          </cell>
          <cell r="X400" t="str">
            <v>-</v>
          </cell>
          <cell r="Y400">
            <v>1</v>
          </cell>
        </row>
        <row r="401">
          <cell r="A401">
            <v>7100004898</v>
          </cell>
          <cell r="B401">
            <v>78808352963</v>
          </cell>
          <cell r="C401" t="str">
            <v>BAIR HUGGER</v>
          </cell>
          <cell r="D401">
            <v>771016</v>
          </cell>
          <cell r="E401" t="str">
            <v>Запасные части</v>
          </cell>
          <cell r="F401" t="str">
            <v>Обогрев пациента/ Дополнительная продукция</v>
          </cell>
          <cell r="G401" t="str">
            <v>Интерфейс пользователя</v>
          </cell>
          <cell r="H401" t="str">
            <v>Плата пользовательского интерфейса</v>
          </cell>
          <cell r="I401">
            <v>1</v>
          </cell>
          <cell r="J401" t="str">
            <v>ШТ</v>
          </cell>
          <cell r="K401" t="str">
            <v>-</v>
          </cell>
          <cell r="L401">
            <v>250</v>
          </cell>
          <cell r="M401" t="str">
            <v>EUR</v>
          </cell>
          <cell r="N401">
            <v>20</v>
          </cell>
          <cell r="O401" t="str">
            <v>нескладской / срок поставки 19 дн.</v>
          </cell>
          <cell r="R401" t="str">
            <v>EUR</v>
          </cell>
          <cell r="S401" t="str">
            <v>EB-Chronic Care Solutio</v>
          </cell>
          <cell r="T401" t="str">
            <v>5590-Peri-Operative</v>
          </cell>
          <cell r="V401">
            <v>771016</v>
          </cell>
          <cell r="X401" t="str">
            <v>-</v>
          </cell>
          <cell r="Y401">
            <v>1</v>
          </cell>
        </row>
        <row r="402">
          <cell r="A402">
            <v>7100005009</v>
          </cell>
          <cell r="B402">
            <v>78808353102</v>
          </cell>
          <cell r="C402" t="str">
            <v>BAIR HUGGER</v>
          </cell>
          <cell r="D402">
            <v>771005</v>
          </cell>
          <cell r="E402" t="str">
            <v>Запасные части</v>
          </cell>
          <cell r="F402" t="str">
            <v>Обогрев пациента/ Дополнительная продукция</v>
          </cell>
          <cell r="G402" t="str">
            <v>Хомут для стойки крепления</v>
          </cell>
          <cell r="H402" t="str">
            <v>771005 Хомут для стойки крепления</v>
          </cell>
          <cell r="I402">
            <v>1</v>
          </cell>
          <cell r="J402" t="str">
            <v>ШТ</v>
          </cell>
          <cell r="K402" t="str">
            <v>-</v>
          </cell>
          <cell r="L402">
            <v>25.509999999999998</v>
          </cell>
          <cell r="M402" t="str">
            <v>EUR</v>
          </cell>
          <cell r="N402">
            <v>20</v>
          </cell>
          <cell r="O402" t="str">
            <v>нескладской / срок поставки 27 дн.</v>
          </cell>
          <cell r="R402" t="str">
            <v>EUR</v>
          </cell>
          <cell r="S402" t="str">
            <v>EB-Chronic Care Solutio</v>
          </cell>
          <cell r="T402" t="str">
            <v>5590-Peri-Operative</v>
          </cell>
          <cell r="V402">
            <v>771005</v>
          </cell>
          <cell r="X402" t="str">
            <v>-</v>
          </cell>
          <cell r="Y402">
            <v>1</v>
          </cell>
        </row>
        <row r="403">
          <cell r="A403">
            <v>7100005018</v>
          </cell>
          <cell r="B403">
            <v>78808353078</v>
          </cell>
          <cell r="C403" t="str">
            <v>BAIR HUGGER</v>
          </cell>
          <cell r="D403">
            <v>771006</v>
          </cell>
          <cell r="E403" t="str">
            <v>Запасные части</v>
          </cell>
          <cell r="F403" t="str">
            <v>Обогрев пациента/ Дополнительная продукция</v>
          </cell>
          <cell r="G403" t="str">
            <v>Поворотный узел</v>
          </cell>
          <cell r="H403" t="str">
            <v>771006 Поворотный узел</v>
          </cell>
          <cell r="I403">
            <v>1</v>
          </cell>
          <cell r="J403" t="str">
            <v>ШТ</v>
          </cell>
          <cell r="K403" t="str">
            <v>-</v>
          </cell>
          <cell r="L403">
            <v>6.5900000000000007</v>
          </cell>
          <cell r="M403" t="str">
            <v>EUR</v>
          </cell>
          <cell r="N403">
            <v>20</v>
          </cell>
          <cell r="O403" t="str">
            <v>нескладской / срок поставки 27 дн.</v>
          </cell>
          <cell r="R403" t="str">
            <v>EUR</v>
          </cell>
          <cell r="S403" t="str">
            <v>EB-Chronic Care Solutio</v>
          </cell>
          <cell r="T403" t="str">
            <v>5590-Peri-Operative</v>
          </cell>
          <cell r="V403">
            <v>771006</v>
          </cell>
          <cell r="X403" t="str">
            <v>-</v>
          </cell>
          <cell r="Y403">
            <v>1</v>
          </cell>
        </row>
        <row r="404">
          <cell r="A404">
            <v>7100005824</v>
          </cell>
          <cell r="B404">
            <v>78808353482</v>
          </cell>
          <cell r="C404" t="str">
            <v>BAIR HUGGER</v>
          </cell>
          <cell r="D404">
            <v>771002</v>
          </cell>
          <cell r="E404" t="str">
            <v>Запасные части</v>
          </cell>
          <cell r="F404" t="str">
            <v>Обогрев пациента/ Дополнительная продукция</v>
          </cell>
          <cell r="G404" t="str">
            <v>Верхняя часть корпуса</v>
          </cell>
          <cell r="H404" t="str">
            <v>771002 Верхняя часть корпуса</v>
          </cell>
          <cell r="I404">
            <v>1</v>
          </cell>
          <cell r="J404" t="str">
            <v>ШТ</v>
          </cell>
          <cell r="K404" t="str">
            <v>-</v>
          </cell>
          <cell r="L404">
            <v>25.509999999999998</v>
          </cell>
          <cell r="M404" t="str">
            <v>EUR</v>
          </cell>
          <cell r="N404">
            <v>20</v>
          </cell>
          <cell r="O404" t="str">
            <v>нескладской / срок поставки 27 дн.</v>
          </cell>
          <cell r="R404" t="str">
            <v>EUR</v>
          </cell>
          <cell r="S404" t="str">
            <v>EB-Chronic Care Solutio</v>
          </cell>
          <cell r="T404" t="str">
            <v>5590-Peri-Operative</v>
          </cell>
          <cell r="V404">
            <v>771002</v>
          </cell>
          <cell r="X404" t="str">
            <v>-</v>
          </cell>
          <cell r="Y404">
            <v>1</v>
          </cell>
        </row>
        <row r="405">
          <cell r="A405">
            <v>7100005833</v>
          </cell>
          <cell r="B405">
            <v>78808350199</v>
          </cell>
          <cell r="C405" t="str">
            <v>BAIR HUGGER</v>
          </cell>
          <cell r="D405">
            <v>77101</v>
          </cell>
          <cell r="E405" t="str">
            <v>Запасные части</v>
          </cell>
          <cell r="F405" t="str">
            <v>Обогрев пациента/ Дополнительная продукция</v>
          </cell>
          <cell r="G405" t="str">
            <v>Задняя панель, 775</v>
          </cell>
          <cell r="H405" t="str">
            <v>771012 Задняя панель, 775</v>
          </cell>
          <cell r="I405">
            <v>1</v>
          </cell>
          <cell r="J405" t="str">
            <v>ШТ</v>
          </cell>
          <cell r="K405" t="str">
            <v>-</v>
          </cell>
          <cell r="L405">
            <v>63.779999999999994</v>
          </cell>
          <cell r="M405" t="str">
            <v>EUR</v>
          </cell>
          <cell r="N405">
            <v>20</v>
          </cell>
          <cell r="O405" t="str">
            <v>нескладской / срок поставки 27 дн.</v>
          </cell>
          <cell r="R405" t="str">
            <v>EUR</v>
          </cell>
          <cell r="S405" t="str">
            <v>EB-Chronic Care Solutio</v>
          </cell>
          <cell r="T405" t="str">
            <v>5590-Peri-Operative</v>
          </cell>
          <cell r="V405">
            <v>77101</v>
          </cell>
          <cell r="X405" t="str">
            <v>-</v>
          </cell>
          <cell r="Y405">
            <v>1</v>
          </cell>
        </row>
        <row r="406">
          <cell r="A406">
            <v>7000031165</v>
          </cell>
          <cell r="B406">
            <v>78808350009</v>
          </cell>
          <cell r="C406" t="str">
            <v>RANGER</v>
          </cell>
          <cell r="D406">
            <v>200773</v>
          </cell>
          <cell r="E406" t="str">
            <v>Запасные части</v>
          </cell>
          <cell r="F406" t="str">
            <v>Обогрев растворов/ Дополнительная продукция</v>
          </cell>
          <cell r="G406" t="str">
            <v>Нижняя часть корпуса</v>
          </cell>
          <cell r="H406" t="str">
            <v>200773 Нижняя часть корпуса</v>
          </cell>
          <cell r="I406">
            <v>1</v>
          </cell>
          <cell r="J406" t="str">
            <v>ШТ</v>
          </cell>
          <cell r="K406" t="str">
            <v>-</v>
          </cell>
          <cell r="L406">
            <v>17.009999999999998</v>
          </cell>
          <cell r="M406" t="str">
            <v>EUR</v>
          </cell>
          <cell r="N406">
            <v>20</v>
          </cell>
          <cell r="O406" t="str">
            <v>нескладской / срок поставки 27 дн.</v>
          </cell>
          <cell r="R406" t="str">
            <v>EUR</v>
          </cell>
          <cell r="S406" t="str">
            <v>EB-Chronic Care Solutio</v>
          </cell>
          <cell r="T406" t="str">
            <v>5590-Peri-Operative</v>
          </cell>
          <cell r="V406">
            <v>200773</v>
          </cell>
          <cell r="X406" t="str">
            <v>-</v>
          </cell>
          <cell r="Y406">
            <v>1</v>
          </cell>
        </row>
        <row r="407">
          <cell r="A407">
            <v>7000031166</v>
          </cell>
          <cell r="B407">
            <v>78808350025</v>
          </cell>
          <cell r="C407" t="str">
            <v>RANGER</v>
          </cell>
          <cell r="D407">
            <v>241406</v>
          </cell>
          <cell r="E407" t="str">
            <v>Запасные части</v>
          </cell>
          <cell r="F407" t="str">
            <v>Обогрев растворов/ Дополнительная продукция</v>
          </cell>
          <cell r="G407" t="str">
            <v>Верхняя часть корпуса</v>
          </cell>
          <cell r="H407" t="str">
            <v>241406 Верхняя часть корпуса</v>
          </cell>
          <cell r="I407">
            <v>1</v>
          </cell>
          <cell r="J407" t="str">
            <v>ШТ</v>
          </cell>
          <cell r="K407" t="str">
            <v>-</v>
          </cell>
          <cell r="L407">
            <v>27</v>
          </cell>
          <cell r="M407" t="str">
            <v>EUR</v>
          </cell>
          <cell r="N407">
            <v>20</v>
          </cell>
          <cell r="O407" t="str">
            <v>нескладской / срок поставки 27 дн.</v>
          </cell>
          <cell r="R407" t="str">
            <v>EUR</v>
          </cell>
          <cell r="S407" t="str">
            <v>EB-Chronic Care Solutio</v>
          </cell>
          <cell r="T407" t="str">
            <v>5590-Peri-Operative</v>
          </cell>
          <cell r="V407">
            <v>241406</v>
          </cell>
          <cell r="X407" t="str">
            <v>-</v>
          </cell>
          <cell r="Y407">
            <v>1</v>
          </cell>
        </row>
        <row r="408">
          <cell r="A408">
            <v>7000031173</v>
          </cell>
          <cell r="B408">
            <v>78808351056</v>
          </cell>
          <cell r="C408" t="str">
            <v>RANGER</v>
          </cell>
          <cell r="D408">
            <v>241412</v>
          </cell>
          <cell r="E408" t="str">
            <v>Запасные части</v>
          </cell>
          <cell r="F408" t="str">
            <v>Обогрев растворов/ Дополнительная продукция</v>
          </cell>
          <cell r="G408" t="str">
            <v>Ручка</v>
          </cell>
          <cell r="H408" t="str">
            <v>241412 Ручка</v>
          </cell>
          <cell r="I408">
            <v>1</v>
          </cell>
          <cell r="J408" t="str">
            <v>ШТ</v>
          </cell>
          <cell r="K408" t="str">
            <v>-</v>
          </cell>
          <cell r="L408">
            <v>29.77</v>
          </cell>
          <cell r="M408" t="str">
            <v>EUR</v>
          </cell>
          <cell r="N408">
            <v>20</v>
          </cell>
          <cell r="O408" t="str">
            <v>нескладской / срок поставки 27 дн.</v>
          </cell>
          <cell r="R408" t="str">
            <v>EUR</v>
          </cell>
          <cell r="S408" t="str">
            <v>EB-Chronic Care Solutio</v>
          </cell>
          <cell r="T408" t="str">
            <v>5590-Peri-Operative</v>
          </cell>
          <cell r="V408">
            <v>241412</v>
          </cell>
          <cell r="X408" t="str">
            <v>-</v>
          </cell>
          <cell r="Y408">
            <v>1</v>
          </cell>
        </row>
        <row r="409">
          <cell r="A409">
            <v>7000031176</v>
          </cell>
          <cell r="B409">
            <v>78808353094</v>
          </cell>
          <cell r="C409" t="str">
            <v>RANGER</v>
          </cell>
          <cell r="D409">
            <v>241414</v>
          </cell>
          <cell r="E409" t="str">
            <v>Запасные части</v>
          </cell>
          <cell r="F409" t="str">
            <v>Обогрев растворов/ Дополнительная продукция</v>
          </cell>
          <cell r="G409" t="str">
            <v>Хомут для стойки крепления</v>
          </cell>
          <cell r="H409" t="str">
            <v>241414 Хомут для стойки крепления</v>
          </cell>
          <cell r="I409">
            <v>1</v>
          </cell>
          <cell r="J409" t="str">
            <v>ШТ</v>
          </cell>
          <cell r="K409" t="str">
            <v>-</v>
          </cell>
          <cell r="L409">
            <v>40.4</v>
          </cell>
          <cell r="M409" t="str">
            <v>EUR</v>
          </cell>
          <cell r="N409">
            <v>20</v>
          </cell>
          <cell r="O409" t="str">
            <v>нескладской / срок поставки 27 дн.</v>
          </cell>
          <cell r="R409" t="str">
            <v>EUR</v>
          </cell>
          <cell r="S409" t="str">
            <v>EB-Chronic Care Solutio</v>
          </cell>
          <cell r="T409" t="str">
            <v>5590-Peri-Operative</v>
          </cell>
          <cell r="V409">
            <v>241414</v>
          </cell>
          <cell r="X409" t="str">
            <v>-</v>
          </cell>
          <cell r="Y409">
            <v>1</v>
          </cell>
        </row>
        <row r="410">
          <cell r="A410">
            <v>7000031177</v>
          </cell>
          <cell r="B410">
            <v>78808353300</v>
          </cell>
          <cell r="C410" t="str">
            <v>RANGER</v>
          </cell>
          <cell r="D410">
            <v>700048</v>
          </cell>
          <cell r="E410" t="str">
            <v>Запасные части</v>
          </cell>
          <cell r="F410" t="str">
            <v>Обогрев растворов/ Дополнительная продукция</v>
          </cell>
          <cell r="G410" t="str">
            <v>Контроллер</v>
          </cell>
          <cell r="H410" t="str">
            <v>Контроллер</v>
          </cell>
          <cell r="I410">
            <v>18</v>
          </cell>
          <cell r="J410" t="str">
            <v>ШТ</v>
          </cell>
          <cell r="K410" t="str">
            <v>-</v>
          </cell>
          <cell r="L410">
            <v>700</v>
          </cell>
          <cell r="M410" t="str">
            <v>EUR</v>
          </cell>
          <cell r="N410">
            <v>20</v>
          </cell>
          <cell r="O410" t="str">
            <v>нескладской / срок поставки 27 дн.</v>
          </cell>
          <cell r="R410" t="str">
            <v>EUR</v>
          </cell>
          <cell r="S410" t="str">
            <v>EB-Chronic Care Solutio</v>
          </cell>
          <cell r="T410" t="str">
            <v>5590-Peri-Operative</v>
          </cell>
          <cell r="V410">
            <v>700048</v>
          </cell>
          <cell r="X410" t="str">
            <v>-</v>
          </cell>
          <cell r="Y410">
            <v>1</v>
          </cell>
        </row>
        <row r="411">
          <cell r="A411">
            <v>7000031185</v>
          </cell>
          <cell r="B411">
            <v>78808354613</v>
          </cell>
          <cell r="C411" t="str">
            <v>RANGER</v>
          </cell>
          <cell r="D411">
            <v>241365</v>
          </cell>
          <cell r="E411" t="str">
            <v>Запасные части</v>
          </cell>
          <cell r="F411" t="str">
            <v>Обогрев растворов/ Дополнительная продукция</v>
          </cell>
          <cell r="G411" t="str">
            <v>Уплотнитель передний/задний</v>
          </cell>
          <cell r="H411" t="str">
            <v>241365 Уплотнитель передний/задний</v>
          </cell>
          <cell r="I411">
            <v>1</v>
          </cell>
          <cell r="J411" t="str">
            <v>ШТ</v>
          </cell>
          <cell r="K411" t="str">
            <v>-</v>
          </cell>
          <cell r="L411">
            <v>4</v>
          </cell>
          <cell r="M411" t="str">
            <v>EUR</v>
          </cell>
          <cell r="N411">
            <v>20</v>
          </cell>
          <cell r="O411" t="str">
            <v>нескладской / срок поставки 27 дн.</v>
          </cell>
          <cell r="R411" t="str">
            <v>EUR</v>
          </cell>
          <cell r="S411" t="str">
            <v>EB-Chronic Care Solutio</v>
          </cell>
          <cell r="T411" t="str">
            <v>5590-Peri-Operative</v>
          </cell>
          <cell r="V411">
            <v>241365</v>
          </cell>
          <cell r="X411" t="str">
            <v>-</v>
          </cell>
          <cell r="Y411">
            <v>1</v>
          </cell>
        </row>
        <row r="412">
          <cell r="A412">
            <v>7000031186</v>
          </cell>
          <cell r="B412">
            <v>78808354977</v>
          </cell>
          <cell r="C412" t="str">
            <v>RANGER</v>
          </cell>
          <cell r="D412">
            <v>241396</v>
          </cell>
          <cell r="E412" t="str">
            <v>Запасные части</v>
          </cell>
          <cell r="F412" t="str">
            <v>Обогрев растворов/ Дополнительная продукция</v>
          </cell>
          <cell r="G412" t="str">
            <v>Прерыватель</v>
          </cell>
          <cell r="H412" t="str">
            <v>241396 Прерыватель</v>
          </cell>
          <cell r="I412">
            <v>1</v>
          </cell>
          <cell r="J412" t="str">
            <v>ШТ</v>
          </cell>
          <cell r="K412" t="str">
            <v>-</v>
          </cell>
          <cell r="L412">
            <v>5.95</v>
          </cell>
          <cell r="M412" t="str">
            <v>EUR</v>
          </cell>
          <cell r="N412">
            <v>20</v>
          </cell>
          <cell r="O412" t="str">
            <v>нескладской / срок поставки 27 дн.</v>
          </cell>
          <cell r="R412" t="str">
            <v>EUR</v>
          </cell>
          <cell r="S412" t="str">
            <v>EB-Chronic Care Solutio</v>
          </cell>
          <cell r="T412" t="str">
            <v>5590-Peri-Operative</v>
          </cell>
          <cell r="V412">
            <v>241396</v>
          </cell>
          <cell r="X412" t="str">
            <v>-</v>
          </cell>
          <cell r="Y412">
            <v>1</v>
          </cell>
        </row>
        <row r="413">
          <cell r="A413">
            <v>7000031187</v>
          </cell>
          <cell r="B413">
            <v>78808355149</v>
          </cell>
          <cell r="C413" t="str">
            <v>RANGER</v>
          </cell>
          <cell r="D413">
            <v>241313</v>
          </cell>
          <cell r="E413" t="str">
            <v>Запасные части</v>
          </cell>
          <cell r="F413" t="str">
            <v>Обогрев растворов/ Дополнительная продукция</v>
          </cell>
          <cell r="G413" t="str">
            <v>Фиксатор</v>
          </cell>
          <cell r="H413" t="str">
            <v>241313 Фиксатор</v>
          </cell>
          <cell r="I413">
            <v>1</v>
          </cell>
          <cell r="J413" t="str">
            <v>ШТ</v>
          </cell>
          <cell r="K413" t="str">
            <v>-</v>
          </cell>
          <cell r="L413">
            <v>2.98</v>
          </cell>
          <cell r="M413" t="str">
            <v>EUR</v>
          </cell>
          <cell r="N413">
            <v>20</v>
          </cell>
          <cell r="O413" t="str">
            <v>нескладской / срок поставки 27 дн.</v>
          </cell>
          <cell r="R413" t="str">
            <v>EUR</v>
          </cell>
          <cell r="S413" t="str">
            <v>EB-Chronic Care Solutio</v>
          </cell>
          <cell r="T413" t="str">
            <v>5590-Peri-Operative</v>
          </cell>
          <cell r="V413">
            <v>241313</v>
          </cell>
          <cell r="X413" t="str">
            <v>-</v>
          </cell>
          <cell r="Y413">
            <v>1</v>
          </cell>
        </row>
        <row r="414">
          <cell r="A414">
            <v>7000031188</v>
          </cell>
          <cell r="B414">
            <v>78808355263</v>
          </cell>
          <cell r="C414" t="str">
            <v>RANGER</v>
          </cell>
          <cell r="D414">
            <v>241308</v>
          </cell>
          <cell r="E414" t="str">
            <v>Запасные части</v>
          </cell>
          <cell r="F414" t="str">
            <v>Обогрев растворов/ Дополнительная продукция</v>
          </cell>
          <cell r="G414" t="str">
            <v>Выключатель питания</v>
          </cell>
          <cell r="H414" t="str">
            <v>241308 Выключатель питания</v>
          </cell>
          <cell r="I414">
            <v>1</v>
          </cell>
          <cell r="J414" t="str">
            <v>ШТ</v>
          </cell>
          <cell r="K414" t="str">
            <v>-</v>
          </cell>
          <cell r="L414">
            <v>6.38</v>
          </cell>
          <cell r="M414" t="str">
            <v>EUR</v>
          </cell>
          <cell r="N414">
            <v>20</v>
          </cell>
          <cell r="O414" t="str">
            <v>нескладской / срок поставки 27 дн.</v>
          </cell>
          <cell r="R414" t="str">
            <v>EUR</v>
          </cell>
          <cell r="S414" t="str">
            <v>EB-Chronic Care Solutio</v>
          </cell>
          <cell r="T414" t="str">
            <v>5590-Peri-Operative</v>
          </cell>
          <cell r="V414">
            <v>241308</v>
          </cell>
          <cell r="X414" t="str">
            <v>-</v>
          </cell>
          <cell r="Y414">
            <v>1</v>
          </cell>
        </row>
        <row r="415">
          <cell r="A415">
            <v>7100004667</v>
          </cell>
          <cell r="B415">
            <v>78808352989</v>
          </cell>
          <cell r="C415" t="str">
            <v>RANGER</v>
          </cell>
          <cell r="D415">
            <v>241485</v>
          </cell>
          <cell r="E415" t="str">
            <v>Запасные части</v>
          </cell>
          <cell r="F415" t="str">
            <v>Обогрев растворов/ Дополнительная продукция</v>
          </cell>
          <cell r="G415" t="str">
            <v>Плата системы безопасности</v>
          </cell>
          <cell r="H415" t="str">
            <v>241485 Плата системы безопасности</v>
          </cell>
          <cell r="I415">
            <v>1</v>
          </cell>
          <cell r="J415" t="str">
            <v>ШТ</v>
          </cell>
          <cell r="K415" t="str">
            <v>-</v>
          </cell>
          <cell r="L415">
            <v>165.84</v>
          </cell>
          <cell r="M415" t="str">
            <v>EUR</v>
          </cell>
          <cell r="N415">
            <v>20</v>
          </cell>
          <cell r="O415" t="str">
            <v>нескладской / срок поставки 25 дн.</v>
          </cell>
          <cell r="R415" t="str">
            <v>EUR</v>
          </cell>
          <cell r="S415" t="str">
            <v>EB-Chronic Care Solutio</v>
          </cell>
          <cell r="T415" t="str">
            <v>5590-Peri-Operative</v>
          </cell>
          <cell r="V415">
            <v>241485</v>
          </cell>
          <cell r="X415" t="str">
            <v>-</v>
          </cell>
          <cell r="Y415">
            <v>1</v>
          </cell>
        </row>
        <row r="416">
          <cell r="A416">
            <v>7100004668</v>
          </cell>
          <cell r="B416">
            <v>78808350421</v>
          </cell>
          <cell r="C416" t="str">
            <v>RANGER</v>
          </cell>
          <cell r="D416">
            <v>241471</v>
          </cell>
          <cell r="E416" t="str">
            <v>Запасные части</v>
          </cell>
          <cell r="F416" t="str">
            <v>Обогрев растворов/ Дополнительная продукция</v>
          </cell>
          <cell r="G416" t="str">
            <v>Держатель фильтра</v>
          </cell>
          <cell r="H416" t="str">
            <v>241471 Держатель фильтра</v>
          </cell>
          <cell r="I416">
            <v>1</v>
          </cell>
          <cell r="J416" t="str">
            <v>ШТ</v>
          </cell>
          <cell r="K416" t="str">
            <v>-</v>
          </cell>
          <cell r="L416">
            <v>28</v>
          </cell>
          <cell r="M416" t="str">
            <v>EUR</v>
          </cell>
          <cell r="N416">
            <v>20</v>
          </cell>
          <cell r="O416" t="str">
            <v>нескладской / срок поставки 27 дн.</v>
          </cell>
          <cell r="R416" t="str">
            <v>EUR</v>
          </cell>
          <cell r="S416" t="str">
            <v>EB-Chronic Care Solutio</v>
          </cell>
          <cell r="T416" t="str">
            <v>5590-Peri-Operative</v>
          </cell>
          <cell r="V416">
            <v>241471</v>
          </cell>
          <cell r="X416" t="str">
            <v>-</v>
          </cell>
          <cell r="Y416">
            <v>1</v>
          </cell>
        </row>
        <row r="417">
          <cell r="A417">
            <v>7100004672</v>
          </cell>
          <cell r="B417">
            <v>78808355107</v>
          </cell>
          <cell r="C417" t="str">
            <v>RANGER</v>
          </cell>
          <cell r="D417">
            <v>241433</v>
          </cell>
          <cell r="E417" t="str">
            <v>Запасные части</v>
          </cell>
          <cell r="F417" t="str">
            <v>Обогрев растворов/ Дополнительная продукция</v>
          </cell>
          <cell r="G417" t="str">
            <v>Реле электрическое</v>
          </cell>
          <cell r="H417" t="str">
            <v>241433 Реле электрическое</v>
          </cell>
          <cell r="I417">
            <v>1</v>
          </cell>
          <cell r="J417" t="str">
            <v>ШТ</v>
          </cell>
          <cell r="K417" t="str">
            <v>-</v>
          </cell>
          <cell r="L417">
            <v>46.769999999999996</v>
          </cell>
          <cell r="M417" t="str">
            <v>EUR</v>
          </cell>
          <cell r="N417">
            <v>20</v>
          </cell>
          <cell r="O417" t="str">
            <v>нескладской / срок поставки 18 дн.</v>
          </cell>
          <cell r="R417" t="str">
            <v>EUR</v>
          </cell>
          <cell r="S417" t="str">
            <v>EB-Chronic Care Solutio</v>
          </cell>
          <cell r="T417" t="str">
            <v>5590-Peri-Operative</v>
          </cell>
          <cell r="V417">
            <v>241433</v>
          </cell>
          <cell r="X417" t="str">
            <v>-</v>
          </cell>
          <cell r="Y417">
            <v>1</v>
          </cell>
        </row>
        <row r="418">
          <cell r="A418">
            <v>7100004968</v>
          </cell>
          <cell r="B418">
            <v>78808350181</v>
          </cell>
          <cell r="C418" t="str">
            <v>RANGER</v>
          </cell>
          <cell r="D418">
            <v>241484</v>
          </cell>
          <cell r="E418" t="str">
            <v>Запасные части</v>
          </cell>
          <cell r="F418" t="str">
            <v>Обогрев растворов/ Дополнительная продукция</v>
          </cell>
          <cell r="G418" t="str">
            <v>Комплект нагревательных пластин</v>
          </cell>
          <cell r="H418" t="str">
            <v>241484 Комплект нагреват.пластин</v>
          </cell>
          <cell r="I418">
            <v>1</v>
          </cell>
          <cell r="J418" t="str">
            <v>ШТ</v>
          </cell>
          <cell r="K418" t="str">
            <v>-</v>
          </cell>
          <cell r="L418">
            <v>807.93000000000006</v>
          </cell>
          <cell r="M418" t="str">
            <v>EUR</v>
          </cell>
          <cell r="N418">
            <v>20</v>
          </cell>
          <cell r="O418" t="str">
            <v>нескладской / срок поставки 27 дн.</v>
          </cell>
          <cell r="R418" t="str">
            <v>EUR</v>
          </cell>
          <cell r="S418" t="str">
            <v>EB-Chronic Care Solutio</v>
          </cell>
          <cell r="T418" t="str">
            <v>5590-Peri-Operative</v>
          </cell>
          <cell r="V418">
            <v>241484</v>
          </cell>
          <cell r="X418" t="str">
            <v>-</v>
          </cell>
          <cell r="Y418">
            <v>1</v>
          </cell>
        </row>
        <row r="419">
          <cell r="A419">
            <v>7100087611</v>
          </cell>
          <cell r="B419">
            <v>70200791807</v>
          </cell>
          <cell r="C419" t="str">
            <v>BAIR HUGGER</v>
          </cell>
          <cell r="D419">
            <v>90046</v>
          </cell>
          <cell r="E419" t="str">
            <v>Запасные части</v>
          </cell>
          <cell r="F419" t="str">
            <v>Система обогрева</v>
          </cell>
          <cell r="G419" t="str">
            <v>90046 Шланг к устройству обогрева пациентов 3M Bair Hugger 700 серии</v>
          </cell>
          <cell r="H419" t="str">
            <v>90046 Шланг к устройству обогрева пациентов 3M Bair Hugger 700 серии</v>
          </cell>
          <cell r="I419">
            <v>1</v>
          </cell>
          <cell r="J419" t="str">
            <v>ШТ</v>
          </cell>
          <cell r="K419" t="str">
            <v>-</v>
          </cell>
          <cell r="L419">
            <v>200</v>
          </cell>
          <cell r="M419" t="str">
            <v>EUR</v>
          </cell>
          <cell r="N419">
            <v>20</v>
          </cell>
          <cell r="O419" t="str">
            <v>нескладской / срок поставки 24 дн.</v>
          </cell>
          <cell r="R419" t="str">
            <v>EUR</v>
          </cell>
          <cell r="S419" t="str">
            <v>EB-Chronic Care Solutio</v>
          </cell>
          <cell r="T419" t="str">
            <v>5590-Peri-Operative</v>
          </cell>
          <cell r="V419">
            <v>90046</v>
          </cell>
          <cell r="X419" t="str">
            <v>-</v>
          </cell>
          <cell r="Y419">
            <v>1</v>
          </cell>
        </row>
        <row r="420">
          <cell r="A420">
            <v>7100139460</v>
          </cell>
          <cell r="B420">
            <v>78808339655</v>
          </cell>
          <cell r="C420" t="str">
            <v>STERI-VAC Запасные части</v>
          </cell>
          <cell r="D420" t="str">
            <v>GS8X-CAD</v>
          </cell>
          <cell r="E420" t="str">
            <v>Запасные части</v>
          </cell>
          <cell r="F420" t="str">
            <v>Стерилизация</v>
          </cell>
          <cell r="G420" t="str">
            <v>Адаптер для картриджа Steri-Gas</v>
          </cell>
          <cell r="H420" t="str">
            <v>Адаптер для картриджа Steri-Gas</v>
          </cell>
          <cell r="I420">
            <v>1</v>
          </cell>
          <cell r="J420" t="str">
            <v>ШТ</v>
          </cell>
          <cell r="K420" t="str">
            <v>-</v>
          </cell>
          <cell r="L420">
            <v>106.27000000000001</v>
          </cell>
          <cell r="M420" t="str">
            <v>EUR</v>
          </cell>
          <cell r="N420">
            <v>20</v>
          </cell>
          <cell r="O420" t="str">
            <v>нескладской / срок поставки 89 дн.</v>
          </cell>
          <cell r="R420" t="str">
            <v>EUR</v>
          </cell>
          <cell r="S420" t="str">
            <v>EB-Chronic Care Solutio</v>
          </cell>
          <cell r="T420" t="str">
            <v>5600-Sterilization &amp; Monitoring</v>
          </cell>
          <cell r="V420" t="str">
            <v>GS8X-CAD</v>
          </cell>
          <cell r="X420" t="str">
            <v>-</v>
          </cell>
          <cell r="Y420">
            <v>1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9"/>
  <sheetViews>
    <sheetView tabSelected="1" view="pageBreakPreview" zoomScale="60" zoomScaleNormal="100" workbookViewId="0">
      <selection activeCell="M1" sqref="M1:S65536"/>
    </sheetView>
  </sheetViews>
  <sheetFormatPr defaultRowHeight="12.75" x14ac:dyDescent="0.2"/>
  <cols>
    <col min="1" max="1" width="28.5703125" customWidth="1"/>
    <col min="2" max="2" width="12.7109375" customWidth="1"/>
    <col min="3" max="3" width="33.7109375" customWidth="1"/>
    <col min="4" max="4" width="35" bestFit="1" customWidth="1"/>
    <col min="5" max="5" width="7.5703125" customWidth="1"/>
    <col min="6" max="6" width="6.42578125" customWidth="1"/>
    <col min="7" max="7" width="15.140625" customWidth="1"/>
    <col min="8" max="8" width="14.85546875" customWidth="1"/>
    <col min="9" max="9" width="12.7109375" customWidth="1"/>
    <col min="10" max="10" width="13.28515625" customWidth="1"/>
    <col min="11" max="11" width="6.42578125" customWidth="1"/>
    <col min="12" max="12" width="7.28515625" customWidth="1"/>
  </cols>
  <sheetData>
    <row r="1" spans="1:12" x14ac:dyDescent="0.2">
      <c r="A1" s="2" t="s">
        <v>20</v>
      </c>
      <c r="B1" s="3"/>
      <c r="C1" s="4"/>
      <c r="D1" s="5"/>
      <c r="E1" s="6"/>
      <c r="F1" s="1"/>
      <c r="G1" s="1"/>
      <c r="H1" s="1"/>
      <c r="I1" s="7"/>
      <c r="J1" s="7"/>
      <c r="K1" s="7"/>
      <c r="L1" s="8" t="s">
        <v>21</v>
      </c>
    </row>
    <row r="2" spans="1:12" x14ac:dyDescent="0.2">
      <c r="A2" s="2"/>
      <c r="B2" s="3"/>
      <c r="C2" s="4"/>
      <c r="D2" s="5"/>
      <c r="E2" s="6"/>
      <c r="F2" s="1"/>
      <c r="G2" s="1"/>
      <c r="H2" s="1"/>
      <c r="I2" s="7"/>
      <c r="J2" s="7"/>
      <c r="K2" s="7"/>
      <c r="L2" s="8" t="s">
        <v>22</v>
      </c>
    </row>
    <row r="3" spans="1:12" x14ac:dyDescent="0.2">
      <c r="A3" s="2"/>
      <c r="B3" s="3"/>
      <c r="C3" s="4"/>
      <c r="D3" s="5"/>
      <c r="E3" s="6"/>
      <c r="F3" s="1"/>
      <c r="G3" s="1"/>
      <c r="H3" s="1"/>
      <c r="I3" s="7"/>
      <c r="J3" s="7"/>
      <c r="K3" s="7"/>
      <c r="L3" s="8" t="s">
        <v>23</v>
      </c>
    </row>
    <row r="4" spans="1:12" x14ac:dyDescent="0.2">
      <c r="A4" s="9"/>
      <c r="B4" s="3"/>
      <c r="C4" s="4"/>
      <c r="D4" s="5"/>
      <c r="E4" s="6"/>
      <c r="F4" s="1"/>
      <c r="G4" s="1"/>
      <c r="H4" s="1"/>
      <c r="I4" s="7"/>
      <c r="J4" s="7"/>
      <c r="K4" s="7"/>
      <c r="L4" s="8" t="s">
        <v>24</v>
      </c>
    </row>
    <row r="5" spans="1:12" x14ac:dyDescent="0.2">
      <c r="A5" s="2"/>
      <c r="B5" s="3"/>
      <c r="C5" s="4"/>
      <c r="D5" s="5"/>
      <c r="E5" s="6"/>
      <c r="F5" s="1"/>
      <c r="G5" s="1"/>
      <c r="H5" s="1"/>
      <c r="I5" s="7"/>
      <c r="J5" s="7"/>
      <c r="K5" s="7"/>
      <c r="L5" s="8" t="s">
        <v>25</v>
      </c>
    </row>
    <row r="6" spans="1:12" x14ac:dyDescent="0.2">
      <c r="A6" s="2"/>
      <c r="B6" s="3"/>
      <c r="C6" s="4"/>
      <c r="D6" s="5"/>
      <c r="E6" s="6"/>
      <c r="F6" s="1"/>
      <c r="G6" s="1"/>
      <c r="H6" s="1"/>
      <c r="I6" s="7"/>
      <c r="J6" s="7"/>
      <c r="K6" s="7"/>
      <c r="L6" s="8" t="s">
        <v>26</v>
      </c>
    </row>
    <row r="7" spans="1:12" x14ac:dyDescent="0.2">
      <c r="A7" s="2"/>
      <c r="B7" s="3"/>
      <c r="C7" s="4" t="s">
        <v>27</v>
      </c>
      <c r="D7" s="5"/>
      <c r="E7" s="6"/>
      <c r="F7" s="1"/>
      <c r="G7" s="1"/>
      <c r="H7" s="1"/>
      <c r="I7" s="7"/>
      <c r="J7" s="7"/>
      <c r="K7" s="7"/>
      <c r="L7" s="10" t="s">
        <v>28</v>
      </c>
    </row>
    <row r="8" spans="1:12" ht="13.5" thickBot="1" x14ac:dyDescent="0.25">
      <c r="A8" s="2"/>
      <c r="B8" s="11"/>
      <c r="C8" s="11">
        <v>80</v>
      </c>
      <c r="D8" s="12"/>
      <c r="E8" s="13"/>
      <c r="F8" s="14"/>
      <c r="G8" s="14"/>
      <c r="H8" s="14"/>
      <c r="I8" s="1"/>
      <c r="J8" s="7"/>
      <c r="K8" s="7"/>
      <c r="L8" s="7"/>
    </row>
    <row r="9" spans="1:12" ht="115.5" customHeight="1" thickBot="1" x14ac:dyDescent="0.25">
      <c r="A9" s="94" t="s">
        <v>29</v>
      </c>
      <c r="B9" s="16" t="s">
        <v>30</v>
      </c>
      <c r="C9" s="16" t="s">
        <v>31</v>
      </c>
      <c r="D9" s="16" t="s">
        <v>32</v>
      </c>
      <c r="E9" s="16" t="s">
        <v>33</v>
      </c>
      <c r="F9" s="16" t="s">
        <v>34</v>
      </c>
      <c r="G9" s="17" t="s">
        <v>35</v>
      </c>
      <c r="H9" s="18" t="s">
        <v>36</v>
      </c>
      <c r="I9" s="17" t="s">
        <v>37</v>
      </c>
      <c r="J9" s="18" t="s">
        <v>38</v>
      </c>
      <c r="K9" s="16" t="s">
        <v>39</v>
      </c>
      <c r="L9" s="16" t="s">
        <v>0</v>
      </c>
    </row>
    <row r="10" spans="1:12" ht="13.5" thickBot="1" x14ac:dyDescent="0.25">
      <c r="A10" s="95"/>
      <c r="B10" s="19"/>
      <c r="C10" s="7"/>
      <c r="D10" s="19"/>
      <c r="E10" s="19"/>
      <c r="F10" s="7"/>
      <c r="G10" s="7"/>
      <c r="H10" s="7"/>
      <c r="I10" s="7"/>
      <c r="J10" s="7"/>
      <c r="K10" s="7"/>
      <c r="L10" s="7"/>
    </row>
    <row r="11" spans="1:12" ht="51.75" thickBot="1" x14ac:dyDescent="0.25">
      <c r="A11" s="96">
        <v>7000032706</v>
      </c>
      <c r="B11" s="74" t="s">
        <v>314</v>
      </c>
      <c r="C11" s="86" t="s">
        <v>315</v>
      </c>
      <c r="D11" s="85" t="s">
        <v>96</v>
      </c>
      <c r="E11" s="73" t="s">
        <v>208</v>
      </c>
      <c r="F11" s="73" t="str">
        <f>+VLOOKUP(A11,'[1]ПРАЙСЫ 3М ОТ 010620_ВСЕ ТРИ'!$A$3:$Y$420,25,FALSE)</f>
        <v xml:space="preserve"> 24</v>
      </c>
      <c r="G11" s="79">
        <v>31.863333333333344</v>
      </c>
      <c r="H11" s="79">
        <v>764.72000000000025</v>
      </c>
      <c r="I11" s="80">
        <v>0.39829166666666677</v>
      </c>
      <c r="J11" s="80">
        <v>9.5590000000000028</v>
      </c>
      <c r="K11" s="74">
        <v>10</v>
      </c>
      <c r="L11" s="81">
        <v>10</v>
      </c>
    </row>
    <row r="12" spans="1:12" ht="51.75" thickBot="1" x14ac:dyDescent="0.25">
      <c r="A12" s="97">
        <v>7000032707</v>
      </c>
      <c r="B12" s="74" t="s">
        <v>314</v>
      </c>
      <c r="C12" s="86" t="s">
        <v>316</v>
      </c>
      <c r="D12" s="85" t="s">
        <v>96</v>
      </c>
      <c r="E12" s="73" t="s">
        <v>208</v>
      </c>
      <c r="F12" s="73" t="str">
        <f>+VLOOKUP(A12,'[1]ПРАЙСЫ 3М ОТ 010620_ВСЕ ТРИ'!$A$3:$Y$420,25,FALSE)</f>
        <v xml:space="preserve"> 12</v>
      </c>
      <c r="G12" s="79">
        <v>60.206666666666671</v>
      </c>
      <c r="H12" s="79">
        <v>722.48</v>
      </c>
      <c r="I12" s="80">
        <v>0.75258333333333338</v>
      </c>
      <c r="J12" s="80">
        <v>9.0310000000000006</v>
      </c>
      <c r="K12" s="74">
        <v>10</v>
      </c>
      <c r="L12" s="81">
        <v>10</v>
      </c>
    </row>
    <row r="13" spans="1:12" ht="51.75" thickBot="1" x14ac:dyDescent="0.25">
      <c r="A13" s="97">
        <v>7000032708</v>
      </c>
      <c r="B13" s="74" t="s">
        <v>314</v>
      </c>
      <c r="C13" s="86" t="s">
        <v>317</v>
      </c>
      <c r="D13" s="85" t="s">
        <v>96</v>
      </c>
      <c r="E13" s="73" t="s">
        <v>208</v>
      </c>
      <c r="F13" s="73" t="str">
        <f>+VLOOKUP(A13,'[1]ПРАЙСЫ 3М ОТ 010620_ВСЕ ТРИ'!$A$3:$Y$420,25,FALSE)</f>
        <v xml:space="preserve"> 6 </v>
      </c>
      <c r="G13" s="79">
        <v>120.41333333333334</v>
      </c>
      <c r="H13" s="79">
        <v>722.48</v>
      </c>
      <c r="I13" s="80">
        <v>1.5051666666666668</v>
      </c>
      <c r="J13" s="80">
        <v>9.0310000000000006</v>
      </c>
      <c r="K13" s="74">
        <v>10</v>
      </c>
      <c r="L13" s="81">
        <v>10</v>
      </c>
    </row>
    <row r="14" spans="1:12" ht="51.75" thickBot="1" x14ac:dyDescent="0.25">
      <c r="A14" s="97">
        <v>7000032743</v>
      </c>
      <c r="B14" s="74" t="s">
        <v>228</v>
      </c>
      <c r="C14" s="86" t="s">
        <v>232</v>
      </c>
      <c r="D14" s="85" t="s">
        <v>96</v>
      </c>
      <c r="E14" s="73" t="s">
        <v>208</v>
      </c>
      <c r="F14" s="73" t="str">
        <f>+VLOOKUP(A14,'[1]ПРАЙСЫ 3М ОТ 010620_ВСЕ ТРИ'!$A$3:$Y$420,25,FALSE)</f>
        <v xml:space="preserve"> 24</v>
      </c>
      <c r="G14" s="79">
        <v>40.003333333333337</v>
      </c>
      <c r="H14" s="79">
        <v>960.08000000000015</v>
      </c>
      <c r="I14" s="80">
        <v>0.50004166666666672</v>
      </c>
      <c r="J14" s="80">
        <v>12.001000000000001</v>
      </c>
      <c r="K14" s="74">
        <v>10</v>
      </c>
      <c r="L14" s="81">
        <v>10</v>
      </c>
    </row>
    <row r="15" spans="1:12" ht="51.75" thickBot="1" x14ac:dyDescent="0.25">
      <c r="A15" s="97">
        <v>7000032744</v>
      </c>
      <c r="B15" s="74" t="s">
        <v>228</v>
      </c>
      <c r="C15" s="86" t="s">
        <v>233</v>
      </c>
      <c r="D15" s="85" t="s">
        <v>96</v>
      </c>
      <c r="E15" s="73" t="s">
        <v>208</v>
      </c>
      <c r="F15" s="73" t="str">
        <f>+VLOOKUP(A15,'[1]ПРАЙСЫ 3М ОТ 010620_ВСЕ ТРИ'!$A$3:$Y$420,25,FALSE)</f>
        <v xml:space="preserve"> 12</v>
      </c>
      <c r="G15" s="79">
        <v>80.006666666666675</v>
      </c>
      <c r="H15" s="79">
        <v>960.08000000000015</v>
      </c>
      <c r="I15" s="80">
        <v>1.0000833333333334</v>
      </c>
      <c r="J15" s="80">
        <v>12.001000000000001</v>
      </c>
      <c r="K15" s="74">
        <v>10</v>
      </c>
      <c r="L15" s="81">
        <v>10</v>
      </c>
    </row>
    <row r="16" spans="1:12" ht="51.75" thickBot="1" x14ac:dyDescent="0.25">
      <c r="A16" s="97">
        <v>7000032745</v>
      </c>
      <c r="B16" s="74" t="s">
        <v>228</v>
      </c>
      <c r="C16" s="86" t="s">
        <v>234</v>
      </c>
      <c r="D16" s="85" t="s">
        <v>96</v>
      </c>
      <c r="E16" s="73" t="s">
        <v>208</v>
      </c>
      <c r="F16" s="73" t="str">
        <f>+VLOOKUP(A16,'[1]ПРАЙСЫ 3М ОТ 010620_ВСЕ ТРИ'!$A$3:$Y$420,25,FALSE)</f>
        <v xml:space="preserve"> 6 </v>
      </c>
      <c r="G16" s="79">
        <v>160.01333333333335</v>
      </c>
      <c r="H16" s="79">
        <v>960.08000000000015</v>
      </c>
      <c r="I16" s="80">
        <v>2.0001666666666669</v>
      </c>
      <c r="J16" s="80">
        <v>12.001000000000001</v>
      </c>
      <c r="K16" s="74">
        <v>10</v>
      </c>
      <c r="L16" s="81">
        <v>10</v>
      </c>
    </row>
    <row r="17" spans="1:12" ht="51.75" thickBot="1" x14ac:dyDescent="0.25">
      <c r="A17" s="97">
        <v>7000032746</v>
      </c>
      <c r="B17" s="74" t="s">
        <v>228</v>
      </c>
      <c r="C17" s="86" t="s">
        <v>235</v>
      </c>
      <c r="D17" s="78" t="s">
        <v>97</v>
      </c>
      <c r="E17" s="73" t="s">
        <v>208</v>
      </c>
      <c r="F17" s="73" t="str">
        <f>+VLOOKUP(A17,'[1]ПРАЙСЫ 3М ОТ 010620_ВСЕ ТРИ'!$A$3:$Y$420,25,FALSE)</f>
        <v xml:space="preserve"> 4 </v>
      </c>
      <c r="G17" s="79">
        <v>240.02000000000004</v>
      </c>
      <c r="H17" s="79">
        <v>960.08000000000015</v>
      </c>
      <c r="I17" s="80">
        <v>3.0002500000000003</v>
      </c>
      <c r="J17" s="80">
        <v>12.001000000000001</v>
      </c>
      <c r="K17" s="74">
        <v>10</v>
      </c>
      <c r="L17" s="81">
        <v>10</v>
      </c>
    </row>
    <row r="18" spans="1:12" ht="51.75" thickBot="1" x14ac:dyDescent="0.25">
      <c r="A18" s="97">
        <v>7000002496</v>
      </c>
      <c r="B18" s="74" t="s">
        <v>228</v>
      </c>
      <c r="C18" s="86" t="s">
        <v>229</v>
      </c>
      <c r="D18" s="85" t="s">
        <v>96</v>
      </c>
      <c r="E18" s="73" t="s">
        <v>208</v>
      </c>
      <c r="F18" s="73" t="str">
        <f>+VLOOKUP(A18,'[1]ПРАЙСЫ 3М ОТ 010620_ВСЕ ТРИ'!$A$3:$Y$420,25,FALSE)</f>
        <v xml:space="preserve"> 24</v>
      </c>
      <c r="G18" s="79">
        <v>41.580000000000005</v>
      </c>
      <c r="H18" s="79">
        <v>997.92000000000007</v>
      </c>
      <c r="I18" s="80">
        <v>0.51975000000000005</v>
      </c>
      <c r="J18" s="80">
        <v>12.474</v>
      </c>
      <c r="K18" s="74">
        <v>10</v>
      </c>
      <c r="L18" s="81">
        <v>10</v>
      </c>
    </row>
    <row r="19" spans="1:12" ht="51.75" thickBot="1" x14ac:dyDescent="0.25">
      <c r="A19" s="97">
        <v>7000002545</v>
      </c>
      <c r="B19" s="74" t="s">
        <v>228</v>
      </c>
      <c r="C19" s="86" t="s">
        <v>230</v>
      </c>
      <c r="D19" s="85" t="s">
        <v>96</v>
      </c>
      <c r="E19" s="73" t="s">
        <v>208</v>
      </c>
      <c r="F19" s="73" t="str">
        <f>+VLOOKUP(A19,'[1]ПРАЙСЫ 3М ОТ 010620_ВСЕ ТРИ'!$A$3:$Y$420,25,FALSE)</f>
        <v xml:space="preserve"> 12</v>
      </c>
      <c r="G19" s="79">
        <v>83.160000000000011</v>
      </c>
      <c r="H19" s="79">
        <v>997.92000000000007</v>
      </c>
      <c r="I19" s="80">
        <v>1.0395000000000001</v>
      </c>
      <c r="J19" s="80">
        <v>12.474</v>
      </c>
      <c r="K19" s="74">
        <v>10</v>
      </c>
      <c r="L19" s="81">
        <v>10</v>
      </c>
    </row>
    <row r="20" spans="1:12" ht="51.75" thickBot="1" x14ac:dyDescent="0.25">
      <c r="A20" s="97">
        <v>7000030132</v>
      </c>
      <c r="B20" s="74" t="s">
        <v>228</v>
      </c>
      <c r="C20" s="86" t="s">
        <v>231</v>
      </c>
      <c r="D20" s="85" t="s">
        <v>96</v>
      </c>
      <c r="E20" s="73" t="s">
        <v>208</v>
      </c>
      <c r="F20" s="73" t="str">
        <f>+VLOOKUP(A20,'[1]ПРАЙСЫ 3М ОТ 010620_ВСЕ ТРИ'!$A$3:$Y$420,25,FALSE)</f>
        <v xml:space="preserve"> 6 </v>
      </c>
      <c r="G20" s="79">
        <v>166.32000000000002</v>
      </c>
      <c r="H20" s="79">
        <v>997.92000000000007</v>
      </c>
      <c r="I20" s="80">
        <v>2.0790000000000002</v>
      </c>
      <c r="J20" s="80">
        <v>12.474</v>
      </c>
      <c r="K20" s="74">
        <v>10</v>
      </c>
      <c r="L20" s="81">
        <v>10</v>
      </c>
    </row>
    <row r="21" spans="1:12" ht="51.75" thickBot="1" x14ac:dyDescent="0.25">
      <c r="A21" s="97">
        <v>7000006689</v>
      </c>
      <c r="B21" s="74" t="s">
        <v>318</v>
      </c>
      <c r="C21" s="86" t="s">
        <v>319</v>
      </c>
      <c r="D21" s="78" t="s">
        <v>97</v>
      </c>
      <c r="E21" s="73" t="s">
        <v>208</v>
      </c>
      <c r="F21" s="73" t="str">
        <f>+VLOOKUP(A21,'[1]ПРАЙСЫ 3М ОТ 010620_ВСЕ ТРИ'!$A$3:$Y$420,25,FALSE)</f>
        <v xml:space="preserve"> 24</v>
      </c>
      <c r="G21" s="79">
        <v>63.323333333333331</v>
      </c>
      <c r="H21" s="79">
        <v>1519.76</v>
      </c>
      <c r="I21" s="80">
        <v>0.7915416666666667</v>
      </c>
      <c r="J21" s="80">
        <v>18.997</v>
      </c>
      <c r="K21" s="74">
        <v>1</v>
      </c>
      <c r="L21" s="81">
        <v>10</v>
      </c>
    </row>
    <row r="22" spans="1:12" ht="51.75" thickBot="1" x14ac:dyDescent="0.25">
      <c r="A22" s="97">
        <v>7000006690</v>
      </c>
      <c r="B22" s="74" t="s">
        <v>318</v>
      </c>
      <c r="C22" s="86" t="s">
        <v>320</v>
      </c>
      <c r="D22" s="78" t="s">
        <v>97</v>
      </c>
      <c r="E22" s="73" t="s">
        <v>208</v>
      </c>
      <c r="F22" s="73" t="str">
        <f>+VLOOKUP(A22,'[1]ПРАЙСЫ 3М ОТ 010620_ВСЕ ТРИ'!$A$3:$Y$420,25,FALSE)</f>
        <v xml:space="preserve"> 12</v>
      </c>
      <c r="G22" s="79">
        <v>126.64666666666666</v>
      </c>
      <c r="H22" s="79">
        <v>1519.76</v>
      </c>
      <c r="I22" s="80">
        <v>1.5830833333333334</v>
      </c>
      <c r="J22" s="80">
        <v>18.997</v>
      </c>
      <c r="K22" s="74">
        <v>1</v>
      </c>
      <c r="L22" s="81">
        <v>10</v>
      </c>
    </row>
    <row r="23" spans="1:12" ht="51.75" thickBot="1" x14ac:dyDescent="0.25">
      <c r="A23" s="97">
        <v>7100004870</v>
      </c>
      <c r="B23" s="74" t="s">
        <v>318</v>
      </c>
      <c r="C23" s="86" t="s">
        <v>321</v>
      </c>
      <c r="D23" s="78" t="s">
        <v>97</v>
      </c>
      <c r="E23" s="73" t="s">
        <v>208</v>
      </c>
      <c r="F23" s="73" t="str">
        <f>+VLOOKUP(A23,'[1]ПРАЙСЫ 3М ОТ 010620_ВСЕ ТРИ'!$A$3:$Y$420,25,FALSE)</f>
        <v xml:space="preserve"> 6 </v>
      </c>
      <c r="G23" s="79">
        <v>253.29333333333332</v>
      </c>
      <c r="H23" s="79">
        <v>1519.76</v>
      </c>
      <c r="I23" s="80">
        <v>3.1661666666666668</v>
      </c>
      <c r="J23" s="80">
        <v>18.997</v>
      </c>
      <c r="K23" s="74">
        <v>1</v>
      </c>
      <c r="L23" s="81">
        <v>10</v>
      </c>
    </row>
    <row r="24" spans="1:12" ht="51.75" thickBot="1" x14ac:dyDescent="0.25">
      <c r="A24" s="97">
        <v>7100063760</v>
      </c>
      <c r="B24" s="74" t="s">
        <v>206</v>
      </c>
      <c r="C24" s="86" t="s">
        <v>207</v>
      </c>
      <c r="D24" s="78" t="s">
        <v>97</v>
      </c>
      <c r="E24" s="73" t="s">
        <v>208</v>
      </c>
      <c r="F24" s="73" t="str">
        <f>+VLOOKUP(A24,'[1]ПРАЙСЫ 3М ОТ 010620_ВСЕ ТРИ'!$A$3:$Y$420,25,FALSE)</f>
        <v xml:space="preserve"> 24</v>
      </c>
      <c r="G24" s="79">
        <v>100.94333333333334</v>
      </c>
      <c r="H24" s="79">
        <v>2422.6400000000003</v>
      </c>
      <c r="I24" s="80">
        <v>1.2617916666666669</v>
      </c>
      <c r="J24" s="80">
        <v>30.283000000000005</v>
      </c>
      <c r="K24" s="74">
        <v>10</v>
      </c>
      <c r="L24" s="81">
        <v>10</v>
      </c>
    </row>
    <row r="25" spans="1:12" ht="51.75" thickBot="1" x14ac:dyDescent="0.25">
      <c r="A25" s="97">
        <v>7100063762</v>
      </c>
      <c r="B25" s="74" t="s">
        <v>206</v>
      </c>
      <c r="C25" s="86" t="s">
        <v>209</v>
      </c>
      <c r="D25" s="85" t="s">
        <v>96</v>
      </c>
      <c r="E25" s="73" t="s">
        <v>208</v>
      </c>
      <c r="F25" s="73" t="str">
        <f>+VLOOKUP(A25,'[1]ПРАЙСЫ 3М ОТ 010620_ВСЕ ТРИ'!$A$3:$Y$420,25,FALSE)</f>
        <v xml:space="preserve"> 12</v>
      </c>
      <c r="G25" s="79">
        <v>201.88666666666668</v>
      </c>
      <c r="H25" s="79">
        <v>2422.6400000000003</v>
      </c>
      <c r="I25" s="80">
        <v>2.5235833333333337</v>
      </c>
      <c r="J25" s="80">
        <v>30.283000000000005</v>
      </c>
      <c r="K25" s="74">
        <v>10</v>
      </c>
      <c r="L25" s="81">
        <v>10</v>
      </c>
    </row>
    <row r="26" spans="1:12" ht="51.75" thickBot="1" x14ac:dyDescent="0.25">
      <c r="A26" s="97">
        <v>7100063763</v>
      </c>
      <c r="B26" s="74" t="s">
        <v>206</v>
      </c>
      <c r="C26" s="86" t="s">
        <v>210</v>
      </c>
      <c r="D26" s="78" t="s">
        <v>97</v>
      </c>
      <c r="E26" s="73" t="s">
        <v>208</v>
      </c>
      <c r="F26" s="73" t="str">
        <f>+VLOOKUP(A26,'[1]ПРАЙСЫ 3М ОТ 010620_ВСЕ ТРИ'!$A$3:$Y$420,25,FALSE)</f>
        <v xml:space="preserve"> 6 </v>
      </c>
      <c r="G26" s="79">
        <v>403.77333333333337</v>
      </c>
      <c r="H26" s="79">
        <v>2422.6400000000003</v>
      </c>
      <c r="I26" s="80">
        <v>5.0471666666666675</v>
      </c>
      <c r="J26" s="80">
        <v>30.283000000000005</v>
      </c>
      <c r="K26" s="74">
        <v>10</v>
      </c>
      <c r="L26" s="81">
        <v>10</v>
      </c>
    </row>
    <row r="27" spans="1:12" ht="51.75" thickBot="1" x14ac:dyDescent="0.25">
      <c r="A27" s="97">
        <v>7100063764</v>
      </c>
      <c r="B27" s="74" t="s">
        <v>206</v>
      </c>
      <c r="C27" s="86" t="s">
        <v>211</v>
      </c>
      <c r="D27" s="78" t="s">
        <v>97</v>
      </c>
      <c r="E27" s="73" t="s">
        <v>208</v>
      </c>
      <c r="F27" s="73" t="str">
        <f>+VLOOKUP(A27,'[1]ПРАЙСЫ 3М ОТ 010620_ВСЕ ТРИ'!$A$3:$Y$420,25,FALSE)</f>
        <v xml:space="preserve"> 4 </v>
      </c>
      <c r="G27" s="79">
        <v>605.66000000000008</v>
      </c>
      <c r="H27" s="79">
        <v>2422.6400000000003</v>
      </c>
      <c r="I27" s="80">
        <v>7.5707500000000012</v>
      </c>
      <c r="J27" s="80">
        <v>30.283000000000005</v>
      </c>
      <c r="K27" s="74">
        <v>10</v>
      </c>
      <c r="L27" s="81">
        <v>10</v>
      </c>
    </row>
    <row r="28" spans="1:12" ht="51.75" thickBot="1" x14ac:dyDescent="0.25">
      <c r="A28" s="97">
        <v>7000002647</v>
      </c>
      <c r="B28" s="74" t="s">
        <v>212</v>
      </c>
      <c r="C28" s="86" t="s">
        <v>213</v>
      </c>
      <c r="D28" s="85" t="s">
        <v>96</v>
      </c>
      <c r="E28" s="73" t="s">
        <v>95</v>
      </c>
      <c r="F28" s="73" t="str">
        <f>+VLOOKUP(A28,'[1]ПРАЙСЫ 3М ОТ 010620_ВСЕ ТРИ'!$A$3:$Y$420,25,FALSE)</f>
        <v xml:space="preserve">24 </v>
      </c>
      <c r="G28" s="79">
        <v>190.70333333333338</v>
      </c>
      <c r="H28" s="79">
        <v>4576.880000000001</v>
      </c>
      <c r="I28" s="80">
        <v>2.3837916666666672</v>
      </c>
      <c r="J28" s="80">
        <v>57.211000000000013</v>
      </c>
      <c r="K28" s="74">
        <v>1</v>
      </c>
      <c r="L28" s="81">
        <v>10</v>
      </c>
    </row>
    <row r="29" spans="1:12" ht="51.75" thickBot="1" x14ac:dyDescent="0.25">
      <c r="A29" s="97">
        <v>7000002648</v>
      </c>
      <c r="B29" s="74" t="s">
        <v>212</v>
      </c>
      <c r="C29" s="86" t="s">
        <v>214</v>
      </c>
      <c r="D29" s="85" t="s">
        <v>96</v>
      </c>
      <c r="E29" s="73" t="s">
        <v>95</v>
      </c>
      <c r="F29" s="73" t="str">
        <f>+VLOOKUP(A29,'[1]ПРАЙСЫ 3М ОТ 010620_ВСЕ ТРИ'!$A$3:$Y$420,25,FALSE)</f>
        <v xml:space="preserve">12 </v>
      </c>
      <c r="G29" s="79">
        <v>385.07333333333344</v>
      </c>
      <c r="H29" s="79">
        <v>4620.880000000001</v>
      </c>
      <c r="I29" s="80">
        <v>4.8134166666666678</v>
      </c>
      <c r="J29" s="80">
        <v>57.76100000000001</v>
      </c>
      <c r="K29" s="74">
        <v>1</v>
      </c>
      <c r="L29" s="81">
        <v>10</v>
      </c>
    </row>
    <row r="30" spans="1:12" ht="51.75" thickBot="1" x14ac:dyDescent="0.25">
      <c r="A30" s="97">
        <v>7000002649</v>
      </c>
      <c r="B30" s="74" t="s">
        <v>212</v>
      </c>
      <c r="C30" s="86" t="s">
        <v>215</v>
      </c>
      <c r="D30" s="78" t="s">
        <v>97</v>
      </c>
      <c r="E30" s="73" t="s">
        <v>95</v>
      </c>
      <c r="F30" s="73" t="str">
        <f>+VLOOKUP(A30,'[1]ПРАЙСЫ 3М ОТ 010620_ВСЕ ТРИ'!$A$3:$Y$420,25,FALSE)</f>
        <v xml:space="preserve">12 </v>
      </c>
      <c r="G30" s="79">
        <v>486.93333333333339</v>
      </c>
      <c r="H30" s="79">
        <v>5843.2000000000007</v>
      </c>
      <c r="I30" s="80">
        <v>6.0866666666666669</v>
      </c>
      <c r="J30" s="80">
        <v>73.040000000000006</v>
      </c>
      <c r="K30" s="74">
        <v>1</v>
      </c>
      <c r="L30" s="81">
        <v>10</v>
      </c>
    </row>
    <row r="31" spans="1:12" ht="51.75" thickBot="1" x14ac:dyDescent="0.25">
      <c r="A31" s="97">
        <v>7000002650</v>
      </c>
      <c r="B31" s="74" t="s">
        <v>212</v>
      </c>
      <c r="C31" s="86" t="s">
        <v>216</v>
      </c>
      <c r="D31" s="78" t="s">
        <v>97</v>
      </c>
      <c r="E31" s="73" t="s">
        <v>95</v>
      </c>
      <c r="F31" s="73" t="str">
        <f>+VLOOKUP(A31,'[1]ПРАЙСЫ 3М ОТ 010620_ВСЕ ТРИ'!$A$3:$Y$420,25,FALSE)</f>
        <v xml:space="preserve">12 </v>
      </c>
      <c r="G31" s="79">
        <v>813.78000000000009</v>
      </c>
      <c r="H31" s="79">
        <v>9765.36</v>
      </c>
      <c r="I31" s="80">
        <v>10.17225</v>
      </c>
      <c r="J31" s="80">
        <v>122.06700000000001</v>
      </c>
      <c r="K31" s="74">
        <v>1</v>
      </c>
      <c r="L31" s="81">
        <v>10</v>
      </c>
    </row>
    <row r="32" spans="1:12" ht="51.75" thickBot="1" x14ac:dyDescent="0.25">
      <c r="A32" s="97">
        <v>7000002651</v>
      </c>
      <c r="B32" s="74" t="s">
        <v>212</v>
      </c>
      <c r="C32" s="86" t="s">
        <v>217</v>
      </c>
      <c r="D32" s="78" t="s">
        <v>97</v>
      </c>
      <c r="E32" s="73" t="s">
        <v>95</v>
      </c>
      <c r="F32" s="73" t="str">
        <f>+VLOOKUP(A32,'[1]ПРАЙСЫ 3М ОТ 010620_ВСЕ ТРИ'!$A$3:$Y$420,25,FALSE)</f>
        <v xml:space="preserve">12 </v>
      </c>
      <c r="G32" s="79">
        <v>980.2466666666669</v>
      </c>
      <c r="H32" s="79">
        <v>11762.960000000003</v>
      </c>
      <c r="I32" s="80">
        <v>12.253083333333336</v>
      </c>
      <c r="J32" s="80">
        <v>147.03700000000003</v>
      </c>
      <c r="K32" s="74">
        <v>1</v>
      </c>
      <c r="L32" s="81">
        <v>10</v>
      </c>
    </row>
    <row r="33" spans="1:12" ht="51.75" thickBot="1" x14ac:dyDescent="0.25">
      <c r="A33" s="98">
        <v>7000030164</v>
      </c>
      <c r="B33" s="74" t="s">
        <v>212</v>
      </c>
      <c r="C33" s="86" t="s">
        <v>218</v>
      </c>
      <c r="D33" s="78" t="s">
        <v>97</v>
      </c>
      <c r="E33" s="73" t="s">
        <v>95</v>
      </c>
      <c r="F33" s="73" t="str">
        <f>+VLOOKUP(A33,'[1]ПРАЙСЫ 3М ОТ 010620_ВСЕ ТРИ'!$A$3:$Y$420,25,FALSE)</f>
        <v xml:space="preserve">6 </v>
      </c>
      <c r="G33" s="79">
        <v>1658.6533333333336</v>
      </c>
      <c r="H33" s="79">
        <v>9951.9200000000019</v>
      </c>
      <c r="I33" s="80">
        <v>20.733166666666669</v>
      </c>
      <c r="J33" s="80">
        <v>124.39900000000002</v>
      </c>
      <c r="K33" s="74">
        <v>1</v>
      </c>
      <c r="L33" s="81">
        <v>10</v>
      </c>
    </row>
    <row r="34" spans="1:12" ht="13.5" thickBot="1" x14ac:dyDescent="0.25">
      <c r="A34" s="99"/>
      <c r="B34" s="21"/>
      <c r="C34" s="22"/>
      <c r="D34" s="25"/>
      <c r="E34" s="24"/>
      <c r="F34" s="25"/>
      <c r="G34" s="25"/>
      <c r="H34" s="25"/>
      <c r="I34" s="26"/>
      <c r="J34" s="80" t="e">
        <f>+#REF!*(1+L34/100)</f>
        <v>#REF!</v>
      </c>
      <c r="K34" s="25"/>
      <c r="L34" s="27"/>
    </row>
    <row r="35" spans="1:12" ht="51.75" thickBot="1" x14ac:dyDescent="0.25">
      <c r="A35" s="100">
        <v>7000042254</v>
      </c>
      <c r="B35" s="74" t="s">
        <v>219</v>
      </c>
      <c r="C35" s="86" t="s">
        <v>220</v>
      </c>
      <c r="D35" s="78" t="s">
        <v>97</v>
      </c>
      <c r="E35" s="73" t="s">
        <v>208</v>
      </c>
      <c r="F35" s="73" t="str">
        <f>+VLOOKUP(A35,'[1]ПРАЙСЫ 3М ОТ 010620_ВСЕ ТРИ'!$A$3:$Y$420,25,FALSE)</f>
        <v xml:space="preserve"> 50</v>
      </c>
      <c r="G35" s="79">
        <v>15.752000000000001</v>
      </c>
      <c r="H35" s="79">
        <v>787.6</v>
      </c>
      <c r="I35" s="80">
        <v>0.19690000000000002</v>
      </c>
      <c r="J35" s="80">
        <v>9.8450000000000006</v>
      </c>
      <c r="K35" s="74">
        <v>8</v>
      </c>
      <c r="L35" s="81">
        <v>10</v>
      </c>
    </row>
    <row r="36" spans="1:12" ht="51.75" thickBot="1" x14ac:dyDescent="0.25">
      <c r="A36" s="97">
        <v>7000042255</v>
      </c>
      <c r="B36" s="74" t="s">
        <v>219</v>
      </c>
      <c r="C36" s="86" t="s">
        <v>221</v>
      </c>
      <c r="D36" s="78" t="s">
        <v>97</v>
      </c>
      <c r="E36" s="73" t="s">
        <v>208</v>
      </c>
      <c r="F36" s="73" t="str">
        <f>+VLOOKUP(A36,'[1]ПРАЙСЫ 3М ОТ 010620_ВСЕ ТРИ'!$A$3:$Y$420,25,FALSE)</f>
        <v xml:space="preserve"> 50</v>
      </c>
      <c r="G36" s="79">
        <v>24.516800000000003</v>
      </c>
      <c r="H36" s="79">
        <v>1225.8400000000001</v>
      </c>
      <c r="I36" s="80">
        <v>0.30646000000000007</v>
      </c>
      <c r="J36" s="80">
        <v>15.323000000000002</v>
      </c>
      <c r="K36" s="74">
        <v>8</v>
      </c>
      <c r="L36" s="81">
        <v>10</v>
      </c>
    </row>
    <row r="37" spans="1:12" ht="51.75" thickBot="1" x14ac:dyDescent="0.25">
      <c r="A37" s="97">
        <v>7000042256</v>
      </c>
      <c r="B37" s="74" t="s">
        <v>219</v>
      </c>
      <c r="C37" s="86" t="s">
        <v>222</v>
      </c>
      <c r="D37" s="78" t="s">
        <v>97</v>
      </c>
      <c r="E37" s="73" t="s">
        <v>208</v>
      </c>
      <c r="F37" s="73" t="str">
        <f>+VLOOKUP(A37,'[1]ПРАЙСЫ 3М ОТ 010620_ВСЕ ТРИ'!$A$3:$Y$420,25,FALSE)</f>
        <v xml:space="preserve"> 25</v>
      </c>
      <c r="G37" s="79">
        <v>46.816000000000003</v>
      </c>
      <c r="H37" s="79">
        <v>1170.4000000000001</v>
      </c>
      <c r="I37" s="80">
        <v>0.58520000000000005</v>
      </c>
      <c r="J37" s="80">
        <v>14.630000000000003</v>
      </c>
      <c r="K37" s="74">
        <v>8</v>
      </c>
      <c r="L37" s="81">
        <v>10</v>
      </c>
    </row>
    <row r="38" spans="1:12" ht="51.75" thickBot="1" x14ac:dyDescent="0.25">
      <c r="A38" s="97">
        <v>7000042257</v>
      </c>
      <c r="B38" s="74" t="s">
        <v>219</v>
      </c>
      <c r="C38" s="86" t="s">
        <v>223</v>
      </c>
      <c r="D38" s="78" t="s">
        <v>97</v>
      </c>
      <c r="E38" s="73" t="s">
        <v>208</v>
      </c>
      <c r="F38" s="73" t="str">
        <f>+VLOOKUP(A38,'[1]ПРАЙСЫ 3М ОТ 010620_ВСЕ ТРИ'!$A$3:$Y$420,25,FALSE)</f>
        <v xml:space="preserve"> 25</v>
      </c>
      <c r="G38" s="79">
        <v>49.385600000000011</v>
      </c>
      <c r="H38" s="79">
        <v>1234.6400000000003</v>
      </c>
      <c r="I38" s="80">
        <v>0.61732000000000009</v>
      </c>
      <c r="J38" s="80">
        <v>15.433000000000003</v>
      </c>
      <c r="K38" s="74">
        <v>8</v>
      </c>
      <c r="L38" s="81">
        <v>10</v>
      </c>
    </row>
    <row r="39" spans="1:12" ht="51.75" thickBot="1" x14ac:dyDescent="0.25">
      <c r="A39" s="97">
        <v>7000042258</v>
      </c>
      <c r="B39" s="74" t="s">
        <v>219</v>
      </c>
      <c r="C39" s="86" t="s">
        <v>224</v>
      </c>
      <c r="D39" s="78" t="s">
        <v>97</v>
      </c>
      <c r="E39" s="73" t="s">
        <v>208</v>
      </c>
      <c r="F39" s="73" t="str">
        <f>+VLOOKUP(A39,'[1]ПРАЙСЫ 3М ОТ 010620_ВСЕ ТРИ'!$A$3:$Y$420,25,FALSE)</f>
        <v xml:space="preserve"> 25</v>
      </c>
      <c r="G39" s="79">
        <v>60.262399999999985</v>
      </c>
      <c r="H39" s="79">
        <v>1506.5599999999997</v>
      </c>
      <c r="I39" s="80">
        <v>0.75327999999999984</v>
      </c>
      <c r="J39" s="80">
        <v>18.831999999999997</v>
      </c>
      <c r="K39" s="74">
        <v>8</v>
      </c>
      <c r="L39" s="81">
        <v>10</v>
      </c>
    </row>
    <row r="40" spans="1:12" ht="51.75" thickBot="1" x14ac:dyDescent="0.25">
      <c r="A40" s="97">
        <v>7000042259</v>
      </c>
      <c r="B40" s="74" t="s">
        <v>219</v>
      </c>
      <c r="C40" s="86" t="s">
        <v>225</v>
      </c>
      <c r="D40" s="78" t="s">
        <v>97</v>
      </c>
      <c r="E40" s="73" t="s">
        <v>208</v>
      </c>
      <c r="F40" s="73" t="str">
        <f>+VLOOKUP(A40,'[1]ПРАЙСЫ 3М ОТ 010620_ВСЕ ТРИ'!$A$3:$Y$420,25,FALSE)</f>
        <v xml:space="preserve"> 25</v>
      </c>
      <c r="G40" s="79">
        <v>84.374400000000009</v>
      </c>
      <c r="H40" s="79">
        <v>2109.36</v>
      </c>
      <c r="I40" s="80">
        <v>1.0546800000000001</v>
      </c>
      <c r="J40" s="80">
        <v>26.367000000000001</v>
      </c>
      <c r="K40" s="74">
        <v>8</v>
      </c>
      <c r="L40" s="81">
        <v>10</v>
      </c>
    </row>
    <row r="41" spans="1:12" ht="51.75" thickBot="1" x14ac:dyDescent="0.25">
      <c r="A41" s="97">
        <v>7000042261</v>
      </c>
      <c r="B41" s="74" t="s">
        <v>219</v>
      </c>
      <c r="C41" s="86" t="s">
        <v>227</v>
      </c>
      <c r="D41" s="78" t="s">
        <v>97</v>
      </c>
      <c r="E41" s="73" t="s">
        <v>208</v>
      </c>
      <c r="F41" s="73" t="str">
        <f>+VLOOKUP(A41,'[1]ПРАЙСЫ 3М ОТ 010620_ВСЕ ТРИ'!$A$3:$Y$420,25,FALSE)</f>
        <v xml:space="preserve"> 25</v>
      </c>
      <c r="G41" s="79">
        <v>93.596800000000002</v>
      </c>
      <c r="H41" s="79">
        <v>2339.92</v>
      </c>
      <c r="I41" s="80">
        <v>1.1699599999999999</v>
      </c>
      <c r="J41" s="80">
        <v>29.248999999999999</v>
      </c>
      <c r="K41" s="74">
        <v>8</v>
      </c>
      <c r="L41" s="81">
        <v>10</v>
      </c>
    </row>
    <row r="42" spans="1:12" ht="51.75" thickBot="1" x14ac:dyDescent="0.25">
      <c r="A42" s="97">
        <v>7000042260</v>
      </c>
      <c r="B42" s="74" t="s">
        <v>219</v>
      </c>
      <c r="C42" s="86" t="s">
        <v>226</v>
      </c>
      <c r="D42" s="78" t="s">
        <v>97</v>
      </c>
      <c r="E42" s="73" t="s">
        <v>208</v>
      </c>
      <c r="F42" s="73" t="str">
        <f>+VLOOKUP(A42,'[1]ПРАЙСЫ 3М ОТ 010620_ВСЕ ТРИ'!$A$3:$Y$420,25,FALSE)</f>
        <v xml:space="preserve"> 25</v>
      </c>
      <c r="G42" s="79">
        <v>116.26560000000001</v>
      </c>
      <c r="H42" s="79">
        <v>2906.6400000000003</v>
      </c>
      <c r="I42" s="80">
        <v>1.4533200000000002</v>
      </c>
      <c r="J42" s="80">
        <v>36.333000000000006</v>
      </c>
      <c r="K42" s="74">
        <v>8</v>
      </c>
      <c r="L42" s="81">
        <v>10</v>
      </c>
    </row>
    <row r="43" spans="1:12" ht="13.5" thickBot="1" x14ac:dyDescent="0.25">
      <c r="A43" s="99"/>
      <c r="B43" s="21"/>
      <c r="C43" s="22"/>
      <c r="D43" s="23"/>
      <c r="E43" s="24"/>
      <c r="F43" s="25"/>
      <c r="G43" s="25"/>
      <c r="H43" s="25"/>
      <c r="I43" s="26"/>
      <c r="J43" s="80" t="e">
        <f>+#REF!*(1+L43/100)</f>
        <v>#REF!</v>
      </c>
      <c r="K43" s="25"/>
      <c r="L43" s="27"/>
    </row>
    <row r="44" spans="1:12" ht="51.75" thickBot="1" x14ac:dyDescent="0.25">
      <c r="A44" s="100">
        <v>7000030288</v>
      </c>
      <c r="B44" s="74" t="s">
        <v>286</v>
      </c>
      <c r="C44" s="86" t="s">
        <v>290</v>
      </c>
      <c r="D44" s="85" t="s">
        <v>96</v>
      </c>
      <c r="E44" s="73" t="s">
        <v>208</v>
      </c>
      <c r="F44" s="73" t="str">
        <f>+VLOOKUP(A44,'[1]ПРАЙСЫ 3М ОТ 010620_ВСЕ ТРИ'!$A$3:$Y$420,25,FALSE)</f>
        <v xml:space="preserve"> 10</v>
      </c>
      <c r="G44" s="79">
        <v>617.49600000000009</v>
      </c>
      <c r="H44" s="79">
        <v>6174.9600000000009</v>
      </c>
      <c r="I44" s="80">
        <v>7.718700000000001</v>
      </c>
      <c r="J44" s="80">
        <v>77.187000000000012</v>
      </c>
      <c r="K44" s="74">
        <v>4</v>
      </c>
      <c r="L44" s="81">
        <v>10</v>
      </c>
    </row>
    <row r="45" spans="1:12" ht="51.75" thickBot="1" x14ac:dyDescent="0.25">
      <c r="A45" s="97">
        <v>7000006695</v>
      </c>
      <c r="B45" s="74" t="s">
        <v>286</v>
      </c>
      <c r="C45" s="86" t="s">
        <v>288</v>
      </c>
      <c r="D45" s="85" t="s">
        <v>96</v>
      </c>
      <c r="E45" s="73" t="s">
        <v>208</v>
      </c>
      <c r="F45" s="73" t="str">
        <f>+VLOOKUP(A45,'[1]ПРАЙСЫ 3М ОТ 010620_ВСЕ ТРИ'!$A$3:$Y$420,25,FALSE)</f>
        <v xml:space="preserve"> 10</v>
      </c>
      <c r="G45" s="79">
        <v>269.80800000000005</v>
      </c>
      <c r="H45" s="79">
        <v>2698.0800000000004</v>
      </c>
      <c r="I45" s="80">
        <v>3.3726000000000007</v>
      </c>
      <c r="J45" s="80">
        <v>33.726000000000006</v>
      </c>
      <c r="K45" s="74">
        <v>4</v>
      </c>
      <c r="L45" s="81">
        <v>10</v>
      </c>
    </row>
    <row r="46" spans="1:12" ht="51.75" thickBot="1" x14ac:dyDescent="0.25">
      <c r="A46" s="97">
        <v>7000032721</v>
      </c>
      <c r="B46" s="74" t="s">
        <v>286</v>
      </c>
      <c r="C46" s="86" t="s">
        <v>291</v>
      </c>
      <c r="D46" s="85" t="s">
        <v>96</v>
      </c>
      <c r="E46" s="73" t="s">
        <v>208</v>
      </c>
      <c r="F46" s="73" t="str">
        <f>+VLOOKUP(A46,'[1]ПРАЙСЫ 3М ОТ 010620_ВСЕ ТРИ'!$A$3:$Y$420,25,FALSE)</f>
        <v xml:space="preserve"> 10</v>
      </c>
      <c r="G46" s="79">
        <v>539.35200000000009</v>
      </c>
      <c r="H46" s="79">
        <v>5393.52</v>
      </c>
      <c r="I46" s="80">
        <v>6.7419000000000011</v>
      </c>
      <c r="J46" s="80">
        <v>67.419000000000011</v>
      </c>
      <c r="K46" s="74">
        <v>4</v>
      </c>
      <c r="L46" s="81">
        <v>10</v>
      </c>
    </row>
    <row r="47" spans="1:12" ht="51.75" thickBot="1" x14ac:dyDescent="0.25">
      <c r="A47" s="97">
        <v>7000006697</v>
      </c>
      <c r="B47" s="74" t="s">
        <v>286</v>
      </c>
      <c r="C47" s="86" t="s">
        <v>289</v>
      </c>
      <c r="D47" s="85" t="s">
        <v>96</v>
      </c>
      <c r="E47" s="73" t="s">
        <v>208</v>
      </c>
      <c r="F47" s="73" t="str">
        <f>+VLOOKUP(A47,'[1]ПРАЙСЫ 3М ОТ 010620_ВСЕ ТРИ'!$A$3:$Y$420,25,FALSE)</f>
        <v xml:space="preserve"> 50</v>
      </c>
      <c r="G47" s="79">
        <v>119.78560000000002</v>
      </c>
      <c r="H47" s="79">
        <v>5989.2800000000007</v>
      </c>
      <c r="I47" s="80">
        <v>1.4973200000000002</v>
      </c>
      <c r="J47" s="80">
        <v>74.866000000000014</v>
      </c>
      <c r="K47" s="74">
        <v>4</v>
      </c>
      <c r="L47" s="81">
        <v>10</v>
      </c>
    </row>
    <row r="48" spans="1:12" ht="51.75" thickBot="1" x14ac:dyDescent="0.25">
      <c r="A48" s="97">
        <v>7000002867</v>
      </c>
      <c r="B48" s="74" t="s">
        <v>286</v>
      </c>
      <c r="C48" s="86" t="s">
        <v>287</v>
      </c>
      <c r="D48" s="78" t="s">
        <v>97</v>
      </c>
      <c r="E48" s="73" t="s">
        <v>208</v>
      </c>
      <c r="F48" s="73" t="str">
        <f>+VLOOKUP(A48,'[1]ПРАЙСЫ 3М ОТ 010620_ВСЕ ТРИ'!$A$3:$Y$420,25,FALSE)</f>
        <v xml:space="preserve"> 25</v>
      </c>
      <c r="G48" s="79">
        <v>138.30080000000001</v>
      </c>
      <c r="H48" s="79">
        <v>3457.52</v>
      </c>
      <c r="I48" s="80">
        <v>1.7287600000000001</v>
      </c>
      <c r="J48" s="80">
        <v>43.219000000000001</v>
      </c>
      <c r="K48" s="74">
        <v>4</v>
      </c>
      <c r="L48" s="81">
        <v>10</v>
      </c>
    </row>
    <row r="49" spans="1:12" ht="51.75" thickBot="1" x14ac:dyDescent="0.25">
      <c r="A49" s="97">
        <v>7100091434</v>
      </c>
      <c r="B49" s="74" t="s">
        <v>292</v>
      </c>
      <c r="C49" s="86" t="s">
        <v>298</v>
      </c>
      <c r="D49" s="78" t="s">
        <v>97</v>
      </c>
      <c r="E49" s="73" t="s">
        <v>95</v>
      </c>
      <c r="F49" s="73" t="str">
        <f>+VLOOKUP(A49,'[1]ПРАЙСЫ 3М ОТ 010620_ВСЕ ТРИ'!$A$3:$Y$420,25,FALSE)</f>
        <v>200</v>
      </c>
      <c r="G49" s="79">
        <v>121.75240000000002</v>
      </c>
      <c r="H49" s="79">
        <v>24350.480000000003</v>
      </c>
      <c r="I49" s="80">
        <v>1.5219050000000001</v>
      </c>
      <c r="J49" s="80">
        <v>304.38100000000003</v>
      </c>
      <c r="K49" s="74">
        <v>1</v>
      </c>
      <c r="L49" s="81">
        <v>10</v>
      </c>
    </row>
    <row r="50" spans="1:12" ht="51.75" thickBot="1" x14ac:dyDescent="0.25">
      <c r="A50" s="101">
        <v>7000002869</v>
      </c>
      <c r="B50" s="74" t="s">
        <v>262</v>
      </c>
      <c r="C50" s="86" t="s">
        <v>263</v>
      </c>
      <c r="D50" s="85" t="s">
        <v>96</v>
      </c>
      <c r="E50" s="73" t="s">
        <v>208</v>
      </c>
      <c r="F50" s="73" t="str">
        <f>+VLOOKUP(A50,'[1]ПРАЙСЫ 3М ОТ 010620_ВСЕ ТРИ'!$A$3:$Y$420,25,FALSE)</f>
        <v xml:space="preserve"> 100</v>
      </c>
      <c r="G50" s="79">
        <v>35.684000000000005</v>
      </c>
      <c r="H50" s="79">
        <v>3568.4000000000005</v>
      </c>
      <c r="I50" s="80">
        <v>0.44605000000000006</v>
      </c>
      <c r="J50" s="80">
        <v>44.605000000000004</v>
      </c>
      <c r="K50" s="74">
        <v>4</v>
      </c>
      <c r="L50" s="81">
        <v>10</v>
      </c>
    </row>
    <row r="51" spans="1:12" ht="51.75" thickBot="1" x14ac:dyDescent="0.25">
      <c r="A51" s="101">
        <v>7100023515</v>
      </c>
      <c r="B51" s="74" t="s">
        <v>262</v>
      </c>
      <c r="C51" s="86" t="s">
        <v>265</v>
      </c>
      <c r="D51" s="85" t="s">
        <v>96</v>
      </c>
      <c r="E51" s="73" t="s">
        <v>208</v>
      </c>
      <c r="F51" s="73" t="str">
        <f>+VLOOKUP(A51,'[1]ПРАЙСЫ 3М ОТ 010620_ВСЕ ТРИ'!$A$3:$Y$420,25,FALSE)</f>
        <v xml:space="preserve"> 100</v>
      </c>
      <c r="G51" s="79">
        <v>25.731199999999998</v>
      </c>
      <c r="H51" s="79">
        <v>2573.12</v>
      </c>
      <c r="I51" s="80">
        <v>0.32164000000000004</v>
      </c>
      <c r="J51" s="80">
        <v>32.164000000000001</v>
      </c>
      <c r="K51" s="74">
        <v>4</v>
      </c>
      <c r="L51" s="81">
        <v>10</v>
      </c>
    </row>
    <row r="52" spans="1:12" ht="51.75" thickBot="1" x14ac:dyDescent="0.25">
      <c r="A52" s="101">
        <v>7100091432</v>
      </c>
      <c r="B52" s="74" t="s">
        <v>262</v>
      </c>
      <c r="C52" s="86" t="s">
        <v>266</v>
      </c>
      <c r="D52" s="85" t="s">
        <v>96</v>
      </c>
      <c r="E52" s="73" t="s">
        <v>208</v>
      </c>
      <c r="F52" s="73" t="str">
        <f>+VLOOKUP(A52,'[1]ПРАЙСЫ 3М ОТ 010620_ВСЕ ТРИ'!$A$3:$Y$420,25,FALSE)</f>
        <v xml:space="preserve"> 50</v>
      </c>
      <c r="G52" s="79">
        <v>57.411200000000001</v>
      </c>
      <c r="H52" s="79">
        <v>2870.56</v>
      </c>
      <c r="I52" s="80">
        <v>0.71763999999999994</v>
      </c>
      <c r="J52" s="80">
        <v>35.881999999999998</v>
      </c>
      <c r="K52" s="74">
        <v>4</v>
      </c>
      <c r="L52" s="81">
        <v>10</v>
      </c>
    </row>
    <row r="53" spans="1:12" ht="64.5" thickBot="1" x14ac:dyDescent="0.25">
      <c r="A53" s="102">
        <v>7100057526</v>
      </c>
      <c r="B53" s="74" t="s">
        <v>292</v>
      </c>
      <c r="C53" s="86" t="s">
        <v>296</v>
      </c>
      <c r="D53" s="78" t="s">
        <v>97</v>
      </c>
      <c r="E53" s="73" t="s">
        <v>95</v>
      </c>
      <c r="F53" s="73" t="str">
        <f>+VLOOKUP(A53,'[1]ПРАЙСЫ 3М ОТ 010620_ВСЕ ТРИ'!$A$3:$Y$420,25,FALSE)</f>
        <v>400</v>
      </c>
      <c r="G53" s="79">
        <v>112.39139999999999</v>
      </c>
      <c r="H53" s="79">
        <v>44956.56</v>
      </c>
      <c r="I53" s="80">
        <v>1.4048924999999999</v>
      </c>
      <c r="J53" s="80">
        <v>561.95699999999999</v>
      </c>
      <c r="K53" s="74">
        <v>1</v>
      </c>
      <c r="L53" s="81">
        <v>10</v>
      </c>
    </row>
    <row r="54" spans="1:12" ht="64.5" thickBot="1" x14ac:dyDescent="0.25">
      <c r="A54" s="102">
        <v>7100025168</v>
      </c>
      <c r="B54" s="74" t="s">
        <v>292</v>
      </c>
      <c r="C54" s="86" t="s">
        <v>294</v>
      </c>
      <c r="D54" s="78" t="s">
        <v>97</v>
      </c>
      <c r="E54" s="73" t="s">
        <v>208</v>
      </c>
      <c r="F54" s="73" t="str">
        <f>+VLOOKUP(A54,'[1]ПРАЙСЫ 3М ОТ 010620_ВСЕ ТРИ'!$A$3:$Y$420,25,FALSE)</f>
        <v xml:space="preserve"> 100</v>
      </c>
      <c r="G54" s="79">
        <v>96.492000000000004</v>
      </c>
      <c r="H54" s="79">
        <v>9649.2000000000007</v>
      </c>
      <c r="I54" s="80">
        <v>1.2061500000000001</v>
      </c>
      <c r="J54" s="80">
        <v>120.61500000000001</v>
      </c>
      <c r="K54" s="74">
        <v>4</v>
      </c>
      <c r="L54" s="81">
        <v>10</v>
      </c>
    </row>
    <row r="55" spans="1:12" ht="64.5" thickBot="1" x14ac:dyDescent="0.25">
      <c r="A55" s="102">
        <v>7100057523</v>
      </c>
      <c r="B55" s="74" t="s">
        <v>292</v>
      </c>
      <c r="C55" s="86" t="s">
        <v>295</v>
      </c>
      <c r="D55" s="78" t="s">
        <v>97</v>
      </c>
      <c r="E55" s="73" t="s">
        <v>95</v>
      </c>
      <c r="F55" s="73" t="str">
        <f>+VLOOKUP(A55,'[1]ПРАЙСЫ 3М ОТ 010620_ВСЕ ТРИ'!$A$3:$Y$420,25,FALSE)</f>
        <v>400</v>
      </c>
      <c r="G55" s="79">
        <v>120.16620000000003</v>
      </c>
      <c r="H55" s="79">
        <v>48066.48000000001</v>
      </c>
      <c r="I55" s="80">
        <v>1.5020775000000004</v>
      </c>
      <c r="J55" s="80">
        <v>600.83100000000013</v>
      </c>
      <c r="K55" s="74">
        <v>1</v>
      </c>
      <c r="L55" s="81">
        <v>10</v>
      </c>
    </row>
    <row r="56" spans="1:12" ht="64.5" thickBot="1" x14ac:dyDescent="0.25">
      <c r="A56" s="103">
        <v>7100172440</v>
      </c>
      <c r="B56" s="74" t="s">
        <v>292</v>
      </c>
      <c r="C56" s="86" t="s">
        <v>299</v>
      </c>
      <c r="D56" s="78" t="s">
        <v>97</v>
      </c>
      <c r="E56" s="73" t="s">
        <v>95</v>
      </c>
      <c r="F56" s="73" t="str">
        <f>+VLOOKUP(A56,'[1]ПРАЙСЫ 3М ОТ 010620_ВСЕ ТРИ'!$A$3:$Y$420,25,FALSE)</f>
        <v>400</v>
      </c>
      <c r="G56" s="79">
        <v>85.705400000000012</v>
      </c>
      <c r="H56" s="79">
        <v>34282.160000000003</v>
      </c>
      <c r="I56" s="80">
        <v>1.0713175000000001</v>
      </c>
      <c r="J56" s="80">
        <v>428.52700000000004</v>
      </c>
      <c r="K56" s="74">
        <v>1</v>
      </c>
      <c r="L56" s="81">
        <v>10</v>
      </c>
    </row>
    <row r="57" spans="1:12" ht="39" thickBot="1" x14ac:dyDescent="0.25">
      <c r="A57" s="103">
        <v>7100182049</v>
      </c>
      <c r="B57" s="74" t="s">
        <v>292</v>
      </c>
      <c r="C57" s="86" t="s">
        <v>300</v>
      </c>
      <c r="D57" s="78" t="s">
        <v>97</v>
      </c>
      <c r="E57" s="73" t="s">
        <v>208</v>
      </c>
      <c r="F57" s="73" t="str">
        <f>+VLOOKUP(A57,'[1]ПРАЙСЫ 3М ОТ 010620_ВСЕ ТРИ'!$A$3:$Y$420,25,FALSE)</f>
        <v xml:space="preserve"> 50</v>
      </c>
      <c r="G57" s="79">
        <v>163.71520000000001</v>
      </c>
      <c r="H57" s="79">
        <v>8185.7600000000011</v>
      </c>
      <c r="I57" s="80">
        <v>2.0464400000000005</v>
      </c>
      <c r="J57" s="80">
        <v>102.32200000000002</v>
      </c>
      <c r="K57" s="74">
        <v>4</v>
      </c>
      <c r="L57" s="81">
        <v>10</v>
      </c>
    </row>
    <row r="58" spans="1:12" ht="64.5" thickBot="1" x14ac:dyDescent="0.25">
      <c r="A58" s="102">
        <v>7100083932</v>
      </c>
      <c r="B58" s="74" t="s">
        <v>292</v>
      </c>
      <c r="C58" s="86" t="s">
        <v>297</v>
      </c>
      <c r="D58" s="78" t="s">
        <v>97</v>
      </c>
      <c r="E58" s="73" t="s">
        <v>208</v>
      </c>
      <c r="F58" s="73" t="str">
        <f>+VLOOKUP(A58,'[1]ПРАЙСЫ 3М ОТ 010620_ВСЕ ТРИ'!$A$3:$Y$420,25,FALSE)</f>
        <v xml:space="preserve"> 50</v>
      </c>
      <c r="G58" s="79">
        <v>182.75840000000005</v>
      </c>
      <c r="H58" s="79">
        <v>9137.9200000000019</v>
      </c>
      <c r="I58" s="80">
        <v>2.2844800000000003</v>
      </c>
      <c r="J58" s="80">
        <v>114.22400000000002</v>
      </c>
      <c r="K58" s="74">
        <v>4</v>
      </c>
      <c r="L58" s="81">
        <v>10</v>
      </c>
    </row>
    <row r="59" spans="1:12" ht="64.5" thickBot="1" x14ac:dyDescent="0.25">
      <c r="A59" s="97">
        <v>7100014994</v>
      </c>
      <c r="B59" s="74" t="s">
        <v>292</v>
      </c>
      <c r="C59" s="86" t="s">
        <v>293</v>
      </c>
      <c r="D59" s="78" t="s">
        <v>97</v>
      </c>
      <c r="E59" s="73" t="s">
        <v>95</v>
      </c>
      <c r="F59" s="73" t="str">
        <f>+VLOOKUP(A59,'[1]ПРАЙСЫ 3М ОТ 010620_ВСЕ ТРИ'!$A$3:$Y$420,25,FALSE)</f>
        <v>100</v>
      </c>
      <c r="G59" s="79">
        <v>253.43120000000002</v>
      </c>
      <c r="H59" s="79">
        <v>25343.120000000003</v>
      </c>
      <c r="I59" s="80">
        <v>3.1678900000000003</v>
      </c>
      <c r="J59" s="80">
        <v>316.78900000000004</v>
      </c>
      <c r="K59" s="74">
        <v>1</v>
      </c>
      <c r="L59" s="81">
        <v>10</v>
      </c>
    </row>
    <row r="60" spans="1:12" ht="64.5" thickBot="1" x14ac:dyDescent="0.25">
      <c r="A60" s="97">
        <v>7100118764</v>
      </c>
      <c r="B60" s="74" t="s">
        <v>257</v>
      </c>
      <c r="C60" s="86" t="s">
        <v>258</v>
      </c>
      <c r="D60" s="78" t="s">
        <v>97</v>
      </c>
      <c r="E60" s="73" t="s">
        <v>95</v>
      </c>
      <c r="F60" s="73" t="str">
        <f>+VLOOKUP(A60,'[1]ПРАЙСЫ 3М ОТ 010620_ВСЕ ТРИ'!$A$3:$Y$420,25,FALSE)</f>
        <v>400</v>
      </c>
      <c r="G60" s="79">
        <v>31.446800000000003</v>
      </c>
      <c r="H60" s="79">
        <v>12578.720000000001</v>
      </c>
      <c r="I60" s="80">
        <v>0.39308500000000002</v>
      </c>
      <c r="J60" s="80">
        <v>157.23400000000001</v>
      </c>
      <c r="K60" s="74">
        <v>1</v>
      </c>
      <c r="L60" s="81">
        <v>10</v>
      </c>
    </row>
    <row r="61" spans="1:12" ht="64.5" thickBot="1" x14ac:dyDescent="0.25">
      <c r="A61" s="97">
        <v>7100118765</v>
      </c>
      <c r="B61" s="74" t="s">
        <v>257</v>
      </c>
      <c r="C61" s="86" t="s">
        <v>259</v>
      </c>
      <c r="D61" s="78" t="s">
        <v>96</v>
      </c>
      <c r="E61" s="73" t="s">
        <v>95</v>
      </c>
      <c r="F61" s="73" t="str">
        <f>+VLOOKUP(A61,'[1]ПРАЙСЫ 3М ОТ 010620_ВСЕ ТРИ'!$A$3:$Y$420,25,FALSE)</f>
        <v>200</v>
      </c>
      <c r="G61" s="79">
        <v>70.624400000000009</v>
      </c>
      <c r="H61" s="79">
        <v>14124.880000000001</v>
      </c>
      <c r="I61" s="80">
        <v>0.88280500000000006</v>
      </c>
      <c r="J61" s="80">
        <v>176.56100000000001</v>
      </c>
      <c r="K61" s="74">
        <v>1</v>
      </c>
      <c r="L61" s="81">
        <v>10</v>
      </c>
    </row>
    <row r="62" spans="1:12" ht="64.5" thickBot="1" x14ac:dyDescent="0.25">
      <c r="A62" s="97">
        <v>7100118851</v>
      </c>
      <c r="B62" s="74" t="s">
        <v>257</v>
      </c>
      <c r="C62" s="86" t="s">
        <v>260</v>
      </c>
      <c r="D62" s="78" t="s">
        <v>261</v>
      </c>
      <c r="E62" s="73" t="s">
        <v>95</v>
      </c>
      <c r="F62" s="73" t="str">
        <f>+VLOOKUP(A62,'[1]ПРАЙСЫ 3М ОТ 010620_ВСЕ ТРИ'!$A$3:$Y$420,25,FALSE)</f>
        <v>200</v>
      </c>
      <c r="G62" s="79">
        <v>90.42</v>
      </c>
      <c r="H62" s="79">
        <v>18084</v>
      </c>
      <c r="I62" s="80">
        <v>1.13025</v>
      </c>
      <c r="J62" s="80">
        <v>226.05</v>
      </c>
      <c r="K62" s="74">
        <v>1</v>
      </c>
      <c r="L62" s="81">
        <v>10</v>
      </c>
    </row>
    <row r="63" spans="1:12" ht="51.75" thickBot="1" x14ac:dyDescent="0.25">
      <c r="A63" s="97">
        <v>7000002875</v>
      </c>
      <c r="B63" s="74" t="s">
        <v>262</v>
      </c>
      <c r="C63" s="86" t="s">
        <v>264</v>
      </c>
      <c r="D63" s="78" t="s">
        <v>97</v>
      </c>
      <c r="E63" s="73" t="s">
        <v>208</v>
      </c>
      <c r="F63" s="73" t="str">
        <f>+VLOOKUP(A63,'[1]ПРАЙСЫ 3М ОТ 010620_ВСЕ ТРИ'!$A$3:$Y$420,25,FALSE)</f>
        <v xml:space="preserve"> 20</v>
      </c>
      <c r="G63" s="79">
        <v>145.50800000000001</v>
      </c>
      <c r="H63" s="79">
        <v>2910.1600000000003</v>
      </c>
      <c r="I63" s="80">
        <v>1.8188500000000001</v>
      </c>
      <c r="J63" s="80">
        <v>36.377000000000002</v>
      </c>
      <c r="K63" s="74">
        <v>1</v>
      </c>
      <c r="L63" s="81">
        <v>10</v>
      </c>
    </row>
    <row r="64" spans="1:12" ht="51.75" thickBot="1" x14ac:dyDescent="0.25">
      <c r="A64" s="97">
        <v>7000002870</v>
      </c>
      <c r="B64" s="74" t="s">
        <v>262</v>
      </c>
      <c r="C64" s="86" t="s">
        <v>267</v>
      </c>
      <c r="D64" s="78" t="s">
        <v>97</v>
      </c>
      <c r="E64" s="73" t="s">
        <v>208</v>
      </c>
      <c r="F64" s="73" t="str">
        <f>+VLOOKUP(A64,'[1]ПРАЙСЫ 3М ОТ 010620_ВСЕ ТРИ'!$A$3:$Y$420,25,FALSE)</f>
        <v xml:space="preserve"> 10</v>
      </c>
      <c r="G64" s="79">
        <v>261.976</v>
      </c>
      <c r="H64" s="79">
        <v>2619.7600000000002</v>
      </c>
      <c r="I64" s="80">
        <v>3.2747000000000002</v>
      </c>
      <c r="J64" s="80">
        <v>32.747</v>
      </c>
      <c r="K64" s="74">
        <v>8</v>
      </c>
      <c r="L64" s="81">
        <v>10</v>
      </c>
    </row>
    <row r="65" spans="1:12" ht="51.75" thickBot="1" x14ac:dyDescent="0.25">
      <c r="A65" s="97">
        <v>7100005562</v>
      </c>
      <c r="B65" s="74" t="s">
        <v>262</v>
      </c>
      <c r="C65" s="86" t="s">
        <v>268</v>
      </c>
      <c r="D65" s="78" t="s">
        <v>97</v>
      </c>
      <c r="E65" s="73" t="s">
        <v>208</v>
      </c>
      <c r="F65" s="73" t="str">
        <f>+VLOOKUP(A65,'[1]ПРАЙСЫ 3М ОТ 010620_ВСЕ ТРИ'!$A$3:$Y$420,25,FALSE)</f>
        <v xml:space="preserve"> 10</v>
      </c>
      <c r="G65" s="79">
        <v>469.56800000000004</v>
      </c>
      <c r="H65" s="79">
        <v>4695.68</v>
      </c>
      <c r="I65" s="80">
        <v>5.8696000000000002</v>
      </c>
      <c r="J65" s="80">
        <v>58.696000000000005</v>
      </c>
      <c r="K65" s="74">
        <v>8</v>
      </c>
      <c r="L65" s="81">
        <v>10</v>
      </c>
    </row>
    <row r="66" spans="1:12" ht="51.75" thickBot="1" x14ac:dyDescent="0.25">
      <c r="A66" s="97">
        <v>7100019556</v>
      </c>
      <c r="B66" s="74" t="s">
        <v>301</v>
      </c>
      <c r="C66" s="86" t="s">
        <v>303</v>
      </c>
      <c r="D66" s="78" t="s">
        <v>97</v>
      </c>
      <c r="E66" s="73" t="s">
        <v>95</v>
      </c>
      <c r="F66" s="73" t="str">
        <f>+VLOOKUP(A66,'[1]ПРАЙСЫ 3М ОТ 010620_ВСЕ ТРИ'!$A$3:$Y$420,25,FALSE)</f>
        <v xml:space="preserve">4 </v>
      </c>
      <c r="G66" s="79">
        <v>3254.46</v>
      </c>
      <c r="H66" s="79">
        <v>13017.84</v>
      </c>
      <c r="I66" s="80">
        <v>40.680750000000003</v>
      </c>
      <c r="J66" s="80">
        <v>162.72300000000001</v>
      </c>
      <c r="K66" s="74">
        <v>1</v>
      </c>
      <c r="L66" s="81">
        <v>10</v>
      </c>
    </row>
    <row r="67" spans="1:12" ht="51.75" thickBot="1" x14ac:dyDescent="0.25">
      <c r="A67" s="97">
        <v>7100019557</v>
      </c>
      <c r="B67" s="74" t="s">
        <v>301</v>
      </c>
      <c r="C67" s="86" t="s">
        <v>304</v>
      </c>
      <c r="D67" s="78" t="s">
        <v>97</v>
      </c>
      <c r="E67" s="73" t="s">
        <v>95</v>
      </c>
      <c r="F67" s="73" t="str">
        <f>+VLOOKUP(A67,'[1]ПРАЙСЫ 3М ОТ 010620_ВСЕ ТРИ'!$A$3:$Y$420,25,FALSE)</f>
        <v xml:space="preserve">40 </v>
      </c>
      <c r="G67" s="79">
        <v>361.59199999999998</v>
      </c>
      <c r="H67" s="79">
        <v>14463.68</v>
      </c>
      <c r="I67" s="80">
        <v>4.5198999999999998</v>
      </c>
      <c r="J67" s="80">
        <v>180.79599999999999</v>
      </c>
      <c r="K67" s="74">
        <v>1</v>
      </c>
      <c r="L67" s="81">
        <v>10</v>
      </c>
    </row>
    <row r="68" spans="1:12" ht="51.75" thickBot="1" x14ac:dyDescent="0.25">
      <c r="A68" s="97">
        <v>7000064666</v>
      </c>
      <c r="B68" s="74" t="s">
        <v>301</v>
      </c>
      <c r="C68" s="86" t="s">
        <v>302</v>
      </c>
      <c r="D68" s="78" t="s">
        <v>97</v>
      </c>
      <c r="E68" s="73" t="s">
        <v>95</v>
      </c>
      <c r="F68" s="73" t="str">
        <f>+VLOOKUP(A68,'[1]ПРАЙСЫ 3М ОТ 010620_ВСЕ ТРИ'!$A$3:$Y$420,25,FALSE)</f>
        <v xml:space="preserve">6 </v>
      </c>
      <c r="G68" s="79">
        <v>3615.92</v>
      </c>
      <c r="H68" s="79">
        <v>21695.52</v>
      </c>
      <c r="I68" s="80">
        <v>45.199000000000005</v>
      </c>
      <c r="J68" s="80">
        <v>271.19400000000002</v>
      </c>
      <c r="K68" s="74">
        <v>1</v>
      </c>
      <c r="L68" s="81">
        <v>10</v>
      </c>
    </row>
    <row r="69" spans="1:12" ht="64.5" thickBot="1" x14ac:dyDescent="0.25">
      <c r="A69" s="103">
        <v>7100179618</v>
      </c>
      <c r="B69" s="74" t="s">
        <v>252</v>
      </c>
      <c r="C69" s="86" t="s">
        <v>255</v>
      </c>
      <c r="D69" s="78" t="s">
        <v>96</v>
      </c>
      <c r="E69" s="73" t="s">
        <v>75</v>
      </c>
      <c r="F69" s="73">
        <f>+VLOOKUP(A69,'[1]ПРАЙСЫ 3М ОТ 010620_ВСЕ ТРИ'!$A$3:$Y$420,25,FALSE)</f>
        <v>1</v>
      </c>
      <c r="G69" s="79">
        <v>850.68720000000008</v>
      </c>
      <c r="H69" s="79">
        <v>850.68720000000008</v>
      </c>
      <c r="I69" s="80">
        <v>10.633590000000002</v>
      </c>
      <c r="J69" s="80">
        <v>10.633590000000002</v>
      </c>
      <c r="K69" s="74">
        <v>100</v>
      </c>
      <c r="L69" s="81">
        <v>10</v>
      </c>
    </row>
    <row r="70" spans="1:12" ht="64.5" thickBot="1" x14ac:dyDescent="0.25">
      <c r="A70" s="97">
        <v>7100096015</v>
      </c>
      <c r="B70" s="74" t="s">
        <v>252</v>
      </c>
      <c r="C70" s="86" t="s">
        <v>253</v>
      </c>
      <c r="D70" s="78" t="s">
        <v>96</v>
      </c>
      <c r="E70" s="73" t="s">
        <v>95</v>
      </c>
      <c r="F70" s="73" t="str">
        <f>+VLOOKUP(A70,'[1]ПРАЙСЫ 3М ОТ 010620_ВСЕ ТРИ'!$A$3:$Y$420,25,FALSE)</f>
        <v>100</v>
      </c>
      <c r="G70" s="79">
        <v>907.21839999999997</v>
      </c>
      <c r="H70" s="79">
        <v>90721.84</v>
      </c>
      <c r="I70" s="80">
        <v>11.340229999999998</v>
      </c>
      <c r="J70" s="80">
        <v>1134.0229999999999</v>
      </c>
      <c r="K70" s="74">
        <v>1</v>
      </c>
      <c r="L70" s="81">
        <v>10</v>
      </c>
    </row>
    <row r="71" spans="1:12" ht="77.25" thickBot="1" x14ac:dyDescent="0.25">
      <c r="A71" s="97">
        <v>7100096017</v>
      </c>
      <c r="B71" s="74" t="s">
        <v>252</v>
      </c>
      <c r="C71" s="86" t="s">
        <v>254</v>
      </c>
      <c r="D71" s="78" t="s">
        <v>96</v>
      </c>
      <c r="E71" s="73" t="s">
        <v>95</v>
      </c>
      <c r="F71" s="73" t="str">
        <f>+VLOOKUP(A71,'[1]ПРАЙСЫ 3М ОТ 010620_ВСЕ ТРИ'!$A$3:$Y$420,25,FALSE)</f>
        <v>100</v>
      </c>
      <c r="G71" s="79">
        <v>790.0992</v>
      </c>
      <c r="H71" s="79">
        <v>79009.919999999998</v>
      </c>
      <c r="I71" s="80">
        <v>9.876240000000001</v>
      </c>
      <c r="J71" s="80">
        <v>987.62400000000002</v>
      </c>
      <c r="K71" s="74">
        <v>1</v>
      </c>
      <c r="L71" s="81">
        <v>10</v>
      </c>
    </row>
    <row r="72" spans="1:12" ht="64.5" thickBot="1" x14ac:dyDescent="0.25">
      <c r="A72" s="103">
        <v>7100058080</v>
      </c>
      <c r="B72" s="74" t="s">
        <v>252</v>
      </c>
      <c r="C72" s="86" t="s">
        <v>256</v>
      </c>
      <c r="D72" s="78" t="s">
        <v>97</v>
      </c>
      <c r="E72" s="73" t="s">
        <v>95</v>
      </c>
      <c r="F72" s="73" t="str">
        <f>+VLOOKUP(A72,'[1]ПРАЙСЫ 3М ОТ 010620_ВСЕ ТРИ'!$A$3:$Y$420,25,FALSE)</f>
        <v>100</v>
      </c>
      <c r="G72" s="79">
        <v>1127.3239999999998</v>
      </c>
      <c r="H72" s="79">
        <v>112732.4</v>
      </c>
      <c r="I72" s="80">
        <v>14.09155</v>
      </c>
      <c r="J72" s="80">
        <v>1409.155</v>
      </c>
      <c r="K72" s="74">
        <v>1</v>
      </c>
      <c r="L72" s="81">
        <v>10</v>
      </c>
    </row>
    <row r="73" spans="1:12" ht="51.75" thickBot="1" x14ac:dyDescent="0.25">
      <c r="A73" s="97">
        <v>7000043097</v>
      </c>
      <c r="B73" s="74" t="s">
        <v>305</v>
      </c>
      <c r="C73" s="86" t="s">
        <v>313</v>
      </c>
      <c r="D73" s="78" t="s">
        <v>96</v>
      </c>
      <c r="E73" s="73" t="s">
        <v>208</v>
      </c>
      <c r="F73" s="73" t="str">
        <f>+VLOOKUP(A73,'[1]ПРАЙСЫ 3М ОТ 010620_ВСЕ ТРИ'!$A$3:$Y$420,25,FALSE)</f>
        <v xml:space="preserve"> 50</v>
      </c>
      <c r="G73" s="79">
        <v>37.276800000000001</v>
      </c>
      <c r="H73" s="79">
        <v>1863.8400000000001</v>
      </c>
      <c r="I73" s="80">
        <v>0.46596000000000004</v>
      </c>
      <c r="J73" s="80">
        <v>23.298000000000002</v>
      </c>
      <c r="K73" s="74">
        <v>1</v>
      </c>
      <c r="L73" s="81">
        <v>10</v>
      </c>
    </row>
    <row r="74" spans="1:12" ht="51.75" thickBot="1" x14ac:dyDescent="0.25">
      <c r="A74" s="97">
        <v>7000032661</v>
      </c>
      <c r="B74" s="74" t="s">
        <v>305</v>
      </c>
      <c r="C74" s="86" t="s">
        <v>311</v>
      </c>
      <c r="D74" s="78" t="s">
        <v>96</v>
      </c>
      <c r="E74" s="73" t="s">
        <v>208</v>
      </c>
      <c r="F74" s="73" t="str">
        <f>+VLOOKUP(A74,'[1]ПРАЙСЫ 3М ОТ 010620_ВСЕ ТРИ'!$A$3:$Y$420,25,FALSE)</f>
        <v xml:space="preserve"> 50</v>
      </c>
      <c r="G74" s="79">
        <v>44.105600000000003</v>
      </c>
      <c r="H74" s="79">
        <v>2205.2800000000002</v>
      </c>
      <c r="I74" s="80">
        <v>0.55132000000000003</v>
      </c>
      <c r="J74" s="80">
        <v>27.566000000000003</v>
      </c>
      <c r="K74" s="74">
        <v>1</v>
      </c>
      <c r="L74" s="81">
        <v>10</v>
      </c>
    </row>
    <row r="75" spans="1:12" ht="51.75" thickBot="1" x14ac:dyDescent="0.25">
      <c r="A75" s="97">
        <v>7000002860</v>
      </c>
      <c r="B75" s="74" t="s">
        <v>305</v>
      </c>
      <c r="C75" s="86" t="s">
        <v>307</v>
      </c>
      <c r="D75" s="78" t="s">
        <v>97</v>
      </c>
      <c r="E75" s="73" t="s">
        <v>208</v>
      </c>
      <c r="F75" s="73" t="str">
        <f>+VLOOKUP(A75,'[1]ПРАЙСЫ 3М ОТ 010620_ВСЕ ТРИ'!$A$3:$Y$420,25,FALSE)</f>
        <v xml:space="preserve"> 25</v>
      </c>
      <c r="G75" s="79">
        <v>67.337600000000009</v>
      </c>
      <c r="H75" s="79">
        <v>1683.4400000000003</v>
      </c>
      <c r="I75" s="80">
        <v>0.84172000000000013</v>
      </c>
      <c r="J75" s="80">
        <v>21.043000000000003</v>
      </c>
      <c r="K75" s="74">
        <v>1</v>
      </c>
      <c r="L75" s="81">
        <v>10</v>
      </c>
    </row>
    <row r="76" spans="1:12" ht="51.75" thickBot="1" x14ac:dyDescent="0.25">
      <c r="A76" s="97">
        <v>7000032658</v>
      </c>
      <c r="B76" s="74" t="s">
        <v>305</v>
      </c>
      <c r="C76" s="86" t="s">
        <v>308</v>
      </c>
      <c r="D76" s="78" t="s">
        <v>97</v>
      </c>
      <c r="E76" s="73" t="s">
        <v>208</v>
      </c>
      <c r="F76" s="73" t="str">
        <f>+VLOOKUP(A76,'[1]ПРАЙСЫ 3М ОТ 010620_ВСЕ ТРИ'!$A$3:$Y$420,25,FALSE)</f>
        <v xml:space="preserve"> 25</v>
      </c>
      <c r="G76" s="79">
        <v>92.716799999999978</v>
      </c>
      <c r="H76" s="79">
        <v>2317.9199999999996</v>
      </c>
      <c r="I76" s="80">
        <v>1.1589599999999998</v>
      </c>
      <c r="J76" s="80">
        <v>28.973999999999997</v>
      </c>
      <c r="K76" s="74">
        <v>1</v>
      </c>
      <c r="L76" s="81">
        <v>10</v>
      </c>
    </row>
    <row r="77" spans="1:12" ht="51.75" thickBot="1" x14ac:dyDescent="0.25">
      <c r="A77" s="97">
        <v>7000032659</v>
      </c>
      <c r="B77" s="74" t="s">
        <v>305</v>
      </c>
      <c r="C77" s="86" t="s">
        <v>309</v>
      </c>
      <c r="D77" s="78" t="s">
        <v>97</v>
      </c>
      <c r="E77" s="73" t="s">
        <v>208</v>
      </c>
      <c r="F77" s="73" t="str">
        <f>+VLOOKUP(A77,'[1]ПРАЙСЫ 3М ОТ 010620_ВСЕ ТРИ'!$A$3:$Y$420,25,FALSE)</f>
        <v xml:space="preserve"> 25</v>
      </c>
      <c r="G77" s="79">
        <v>105.6</v>
      </c>
      <c r="H77" s="79">
        <v>2640</v>
      </c>
      <c r="I77" s="80">
        <v>1.32</v>
      </c>
      <c r="J77" s="80">
        <v>33</v>
      </c>
      <c r="K77" s="74">
        <v>1</v>
      </c>
      <c r="L77" s="81">
        <v>10</v>
      </c>
    </row>
    <row r="78" spans="1:12" ht="51.75" thickBot="1" x14ac:dyDescent="0.25">
      <c r="A78" s="97">
        <v>7000032660</v>
      </c>
      <c r="B78" s="74" t="s">
        <v>305</v>
      </c>
      <c r="C78" s="86" t="s">
        <v>310</v>
      </c>
      <c r="D78" s="78" t="s">
        <v>97</v>
      </c>
      <c r="E78" s="73" t="s">
        <v>208</v>
      </c>
      <c r="F78" s="73" t="str">
        <f>+VLOOKUP(A78,'[1]ПРАЙСЫ 3М ОТ 010620_ВСЕ ТРИ'!$A$3:$Y$420,25,FALSE)</f>
        <v xml:space="preserve"> 25</v>
      </c>
      <c r="G78" s="79">
        <v>151.81760000000003</v>
      </c>
      <c r="H78" s="79">
        <v>3795.4400000000005</v>
      </c>
      <c r="I78" s="80">
        <v>1.8977200000000003</v>
      </c>
      <c r="J78" s="80">
        <v>47.443000000000005</v>
      </c>
      <c r="K78" s="74">
        <v>1</v>
      </c>
      <c r="L78" s="81">
        <v>10</v>
      </c>
    </row>
    <row r="79" spans="1:12" ht="51.75" thickBot="1" x14ac:dyDescent="0.25">
      <c r="A79" s="97">
        <v>7000032662</v>
      </c>
      <c r="B79" s="74" t="s">
        <v>305</v>
      </c>
      <c r="C79" s="86" t="s">
        <v>312</v>
      </c>
      <c r="D79" s="78" t="s">
        <v>97</v>
      </c>
      <c r="E79" s="73" t="s">
        <v>208</v>
      </c>
      <c r="F79" s="73" t="str">
        <f>+VLOOKUP(A79,'[1]ПРАЙСЫ 3М ОТ 010620_ВСЕ ТРИ'!$A$3:$Y$420,25,FALSE)</f>
        <v xml:space="preserve"> 25</v>
      </c>
      <c r="G79" s="79">
        <v>215.10720000000001</v>
      </c>
      <c r="H79" s="79">
        <v>5377.68</v>
      </c>
      <c r="I79" s="80">
        <v>2.6888400000000003</v>
      </c>
      <c r="J79" s="80">
        <v>67.221000000000004</v>
      </c>
      <c r="K79" s="74">
        <v>1</v>
      </c>
      <c r="L79" s="81">
        <v>10</v>
      </c>
    </row>
    <row r="80" spans="1:12" ht="39" thickBot="1" x14ac:dyDescent="0.25">
      <c r="A80" s="97">
        <v>7000032689</v>
      </c>
      <c r="B80" s="74" t="s">
        <v>305</v>
      </c>
      <c r="C80" s="86" t="s">
        <v>306</v>
      </c>
      <c r="D80" s="78" t="s">
        <v>97</v>
      </c>
      <c r="E80" s="73" t="s">
        <v>208</v>
      </c>
      <c r="F80" s="73" t="str">
        <f>+VLOOKUP(A80,'[1]ПРАЙСЫ 3М ОТ 010620_ВСЕ ТРИ'!$A$3:$Y$420,25,FALSE)</f>
        <v xml:space="preserve"> 5 </v>
      </c>
      <c r="G80" s="79">
        <v>67.760000000000005</v>
      </c>
      <c r="H80" s="79">
        <v>338.8</v>
      </c>
      <c r="I80" s="80">
        <v>0.84700000000000009</v>
      </c>
      <c r="J80" s="80">
        <v>4.2350000000000003</v>
      </c>
      <c r="K80" s="74">
        <v>6</v>
      </c>
      <c r="L80" s="81">
        <v>10</v>
      </c>
    </row>
    <row r="81" spans="1:12" ht="13.5" thickBot="1" x14ac:dyDescent="0.25">
      <c r="A81" s="104"/>
      <c r="B81" s="30"/>
      <c r="C81" s="22"/>
      <c r="D81" s="23"/>
      <c r="E81" s="24"/>
      <c r="F81" s="25"/>
      <c r="G81" s="31"/>
      <c r="H81" s="31"/>
      <c r="I81" s="26"/>
      <c r="J81" s="80" t="e">
        <f>+#REF!*(1+L81/100)</f>
        <v>#REF!</v>
      </c>
      <c r="K81" s="25"/>
      <c r="L81" s="32"/>
    </row>
    <row r="82" spans="1:12" ht="51.75" thickBot="1" x14ac:dyDescent="0.25">
      <c r="A82" s="97">
        <v>7100024084</v>
      </c>
      <c r="B82" s="74" t="s">
        <v>269</v>
      </c>
      <c r="C82" s="86" t="s">
        <v>270</v>
      </c>
      <c r="D82" s="78" t="s">
        <v>97</v>
      </c>
      <c r="E82" s="73" t="s">
        <v>208</v>
      </c>
      <c r="F82" s="73" t="str">
        <f>+VLOOKUP(A82,'[1]ПРАЙСЫ 3М ОТ 010620_ВСЕ ТРИ'!$A$3:$Y$420,25,FALSE)</f>
        <v xml:space="preserve"> 10</v>
      </c>
      <c r="G82" s="79">
        <v>509.96000000000015</v>
      </c>
      <c r="H82" s="79">
        <v>5099.6000000000013</v>
      </c>
      <c r="I82" s="80">
        <v>6.3745000000000012</v>
      </c>
      <c r="J82" s="80">
        <v>63.745000000000012</v>
      </c>
      <c r="K82" s="74">
        <v>4</v>
      </c>
      <c r="L82" s="81">
        <v>10</v>
      </c>
    </row>
    <row r="83" spans="1:12" ht="51.75" thickBot="1" x14ac:dyDescent="0.25">
      <c r="A83" s="97">
        <v>7100024085</v>
      </c>
      <c r="B83" s="74" t="s">
        <v>269</v>
      </c>
      <c r="C83" s="86" t="s">
        <v>271</v>
      </c>
      <c r="D83" s="78" t="s">
        <v>97</v>
      </c>
      <c r="E83" s="73" t="s">
        <v>208</v>
      </c>
      <c r="F83" s="73" t="str">
        <f>+VLOOKUP(A83,'[1]ПРАЙСЫ 3М ОТ 010620_ВСЕ ТРИ'!$A$3:$Y$420,25,FALSE)</f>
        <v xml:space="preserve"> 10</v>
      </c>
      <c r="G83" s="79">
        <v>444.31200000000001</v>
      </c>
      <c r="H83" s="79">
        <v>4443.12</v>
      </c>
      <c r="I83" s="80">
        <v>5.5539000000000005</v>
      </c>
      <c r="J83" s="80">
        <v>55.539000000000001</v>
      </c>
      <c r="K83" s="74">
        <v>4</v>
      </c>
      <c r="L83" s="81">
        <v>10</v>
      </c>
    </row>
    <row r="84" spans="1:12" ht="51.75" thickBot="1" x14ac:dyDescent="0.25">
      <c r="A84" s="97">
        <v>7100024086</v>
      </c>
      <c r="B84" s="74" t="s">
        <v>269</v>
      </c>
      <c r="C84" s="86" t="s">
        <v>272</v>
      </c>
      <c r="D84" s="78" t="s">
        <v>97</v>
      </c>
      <c r="E84" s="73" t="s">
        <v>208</v>
      </c>
      <c r="F84" s="73" t="str">
        <f>+VLOOKUP(A84,'[1]ПРАЙСЫ 3М ОТ 010620_ВСЕ ТРИ'!$A$3:$Y$420,25,FALSE)</f>
        <v xml:space="preserve"> 5 </v>
      </c>
      <c r="G84" s="79">
        <v>1055.1200000000001</v>
      </c>
      <c r="H84" s="79">
        <v>5275.6</v>
      </c>
      <c r="I84" s="80">
        <v>13.189000000000002</v>
      </c>
      <c r="J84" s="80">
        <v>65.945000000000007</v>
      </c>
      <c r="K84" s="74">
        <v>6</v>
      </c>
      <c r="L84" s="81">
        <v>10</v>
      </c>
    </row>
    <row r="85" spans="1:12" ht="51.75" thickBot="1" x14ac:dyDescent="0.25">
      <c r="A85" s="97">
        <v>7100024088</v>
      </c>
      <c r="B85" s="74" t="s">
        <v>269</v>
      </c>
      <c r="C85" s="86" t="s">
        <v>273</v>
      </c>
      <c r="D85" s="78" t="s">
        <v>97</v>
      </c>
      <c r="E85" s="73" t="s">
        <v>208</v>
      </c>
      <c r="F85" s="73" t="str">
        <f>+VLOOKUP(A85,'[1]ПРАЙСЫ 3М ОТ 010620_ВСЕ ТРИ'!$A$3:$Y$420,25,FALSE)</f>
        <v xml:space="preserve"> 10</v>
      </c>
      <c r="G85" s="79">
        <v>554.75200000000007</v>
      </c>
      <c r="H85" s="79">
        <v>5547.52</v>
      </c>
      <c r="I85" s="80">
        <v>6.934400000000001</v>
      </c>
      <c r="J85" s="80">
        <v>69.344000000000008</v>
      </c>
      <c r="K85" s="74">
        <v>4</v>
      </c>
      <c r="L85" s="81">
        <v>10</v>
      </c>
    </row>
    <row r="86" spans="1:12" ht="51.75" thickBot="1" x14ac:dyDescent="0.25">
      <c r="A86" s="97">
        <v>7100024089</v>
      </c>
      <c r="B86" s="74" t="s">
        <v>269</v>
      </c>
      <c r="C86" s="86" t="s">
        <v>274</v>
      </c>
      <c r="D86" s="78" t="s">
        <v>97</v>
      </c>
      <c r="E86" s="73" t="s">
        <v>95</v>
      </c>
      <c r="F86" s="73" t="str">
        <f>+VLOOKUP(A86,'[1]ПРАЙСЫ 3М ОТ 010620_ВСЕ ТРИ'!$A$3:$Y$420,25,FALSE)</f>
        <v xml:space="preserve">6 </v>
      </c>
      <c r="G86" s="79">
        <v>4171.8399999999992</v>
      </c>
      <c r="H86" s="79">
        <v>25031.039999999997</v>
      </c>
      <c r="I86" s="80">
        <v>52.147999999999996</v>
      </c>
      <c r="J86" s="80">
        <v>312.88799999999998</v>
      </c>
      <c r="K86" s="74">
        <v>1</v>
      </c>
      <c r="L86" s="81">
        <v>20</v>
      </c>
    </row>
    <row r="87" spans="1:12" ht="51.75" thickBot="1" x14ac:dyDescent="0.25">
      <c r="A87" s="97">
        <v>7000030334</v>
      </c>
      <c r="B87" s="74" t="s">
        <v>275</v>
      </c>
      <c r="C87" s="86" t="s">
        <v>276</v>
      </c>
      <c r="D87" s="78" t="s">
        <v>97</v>
      </c>
      <c r="E87" s="73" t="s">
        <v>208</v>
      </c>
      <c r="F87" s="73" t="str">
        <f>+VLOOKUP(A87,'[1]ПРАЙСЫ 3М ОТ 010620_ВСЕ ТРИ'!$A$3:$Y$420,25,FALSE)</f>
        <v xml:space="preserve"> 10</v>
      </c>
      <c r="G87" s="79">
        <v>323.13600000000002</v>
      </c>
      <c r="H87" s="79">
        <v>3231.36</v>
      </c>
      <c r="I87" s="80">
        <v>4.0392000000000001</v>
      </c>
      <c r="J87" s="80">
        <v>40.392000000000003</v>
      </c>
      <c r="K87" s="74">
        <v>4</v>
      </c>
      <c r="L87" s="81">
        <v>10</v>
      </c>
    </row>
    <row r="88" spans="1:12" ht="51.75" thickBot="1" x14ac:dyDescent="0.25">
      <c r="A88" s="97">
        <v>7000064101</v>
      </c>
      <c r="B88" s="74" t="s">
        <v>275</v>
      </c>
      <c r="C88" s="86" t="s">
        <v>277</v>
      </c>
      <c r="D88" s="78" t="s">
        <v>97</v>
      </c>
      <c r="E88" s="73" t="s">
        <v>208</v>
      </c>
      <c r="F88" s="73" t="str">
        <f>+VLOOKUP(A88,'[1]ПРАЙСЫ 3М ОТ 010620_ВСЕ ТРИ'!$A$3:$Y$420,25,FALSE)</f>
        <v xml:space="preserve"> 5 </v>
      </c>
      <c r="G88" s="79">
        <v>1583.1200000000001</v>
      </c>
      <c r="H88" s="79">
        <v>7915.6</v>
      </c>
      <c r="I88" s="80">
        <v>19.789000000000001</v>
      </c>
      <c r="J88" s="80">
        <v>98.945000000000007</v>
      </c>
      <c r="K88" s="74">
        <v>3</v>
      </c>
      <c r="L88" s="81">
        <v>10</v>
      </c>
    </row>
    <row r="89" spans="1:12" ht="51.75" thickBot="1" x14ac:dyDescent="0.25">
      <c r="A89" s="97">
        <v>7100010476</v>
      </c>
      <c r="B89" s="74" t="s">
        <v>275</v>
      </c>
      <c r="C89" s="86" t="s">
        <v>278</v>
      </c>
      <c r="D89" s="78" t="s">
        <v>97</v>
      </c>
      <c r="E89" s="73" t="s">
        <v>208</v>
      </c>
      <c r="F89" s="73" t="str">
        <f>+VLOOKUP(A89,'[1]ПРАЙСЫ 3М ОТ 010620_ВСЕ ТРИ'!$A$3:$Y$420,25,FALSE)</f>
        <v xml:space="preserve"> 5 </v>
      </c>
      <c r="G89" s="79">
        <v>798.33600000000001</v>
      </c>
      <c r="H89" s="79">
        <v>3991.6800000000003</v>
      </c>
      <c r="I89" s="80">
        <v>9.9792000000000005</v>
      </c>
      <c r="J89" s="80">
        <v>49.896000000000001</v>
      </c>
      <c r="K89" s="74">
        <v>4</v>
      </c>
      <c r="L89" s="81">
        <v>10</v>
      </c>
    </row>
    <row r="90" spans="1:12" ht="51.75" thickBot="1" x14ac:dyDescent="0.25">
      <c r="A90" s="97">
        <v>7000030275</v>
      </c>
      <c r="B90" s="74" t="s">
        <v>279</v>
      </c>
      <c r="C90" s="86" t="s">
        <v>281</v>
      </c>
      <c r="D90" s="78" t="s">
        <v>97</v>
      </c>
      <c r="E90" s="73" t="s">
        <v>208</v>
      </c>
      <c r="F90" s="73" t="str">
        <f>+VLOOKUP(A90,'[1]ПРАЙСЫ 3М ОТ 010620_ВСЕ ТРИ'!$A$3:$Y$420,25,FALSE)</f>
        <v xml:space="preserve"> 5 </v>
      </c>
      <c r="G90" s="79">
        <v>526.59199999999998</v>
      </c>
      <c r="H90" s="79">
        <v>2632.96</v>
      </c>
      <c r="I90" s="80">
        <v>6.5823999999999998</v>
      </c>
      <c r="J90" s="80">
        <v>32.911999999999999</v>
      </c>
      <c r="K90" s="74">
        <v>20</v>
      </c>
      <c r="L90" s="81">
        <v>10</v>
      </c>
    </row>
    <row r="91" spans="1:12" ht="51.75" thickBot="1" x14ac:dyDescent="0.25">
      <c r="A91" s="97">
        <v>7000053762</v>
      </c>
      <c r="B91" s="74" t="s">
        <v>279</v>
      </c>
      <c r="C91" s="86" t="s">
        <v>283</v>
      </c>
      <c r="D91" s="78" t="s">
        <v>97</v>
      </c>
      <c r="E91" s="73" t="s">
        <v>208</v>
      </c>
      <c r="F91" s="73" t="str">
        <f>+VLOOKUP(A91,'[1]ПРАЙСЫ 3М ОТ 010620_ВСЕ ТРИ'!$A$3:$Y$420,25,FALSE)</f>
        <v xml:space="preserve"> 5 </v>
      </c>
      <c r="G91" s="79">
        <v>837.05600000000015</v>
      </c>
      <c r="H91" s="79">
        <v>4185.2800000000007</v>
      </c>
      <c r="I91" s="80">
        <v>10.463200000000002</v>
      </c>
      <c r="J91" s="80">
        <v>52.31600000000001</v>
      </c>
      <c r="K91" s="74">
        <v>12</v>
      </c>
      <c r="L91" s="81">
        <v>10</v>
      </c>
    </row>
    <row r="92" spans="1:12" ht="51.75" thickBot="1" x14ac:dyDescent="0.25">
      <c r="A92" s="97">
        <v>7000002853</v>
      </c>
      <c r="B92" s="74" t="s">
        <v>279</v>
      </c>
      <c r="C92" s="86" t="s">
        <v>280</v>
      </c>
      <c r="D92" s="78" t="s">
        <v>97</v>
      </c>
      <c r="E92" s="73" t="s">
        <v>208</v>
      </c>
      <c r="F92" s="73" t="str">
        <f>+VLOOKUP(A92,'[1]ПРАЙСЫ 3М ОТ 010620_ВСЕ ТРИ'!$A$3:$Y$420,25,FALSE)</f>
        <v xml:space="preserve"> 5 </v>
      </c>
      <c r="G92" s="79">
        <v>406.38400000000001</v>
      </c>
      <c r="H92" s="79">
        <v>2031.92</v>
      </c>
      <c r="I92" s="80">
        <v>5.0798000000000005</v>
      </c>
      <c r="J92" s="80">
        <v>25.399000000000001</v>
      </c>
      <c r="K92" s="74">
        <v>20</v>
      </c>
      <c r="L92" s="81">
        <v>10</v>
      </c>
    </row>
    <row r="93" spans="1:12" ht="64.5" thickBot="1" x14ac:dyDescent="0.25">
      <c r="A93" s="97">
        <v>7000030276</v>
      </c>
      <c r="B93" s="74" t="s">
        <v>279</v>
      </c>
      <c r="C93" s="86" t="s">
        <v>282</v>
      </c>
      <c r="D93" s="78" t="s">
        <v>97</v>
      </c>
      <c r="E93" s="73" t="s">
        <v>208</v>
      </c>
      <c r="F93" s="73" t="str">
        <f>+VLOOKUP(A93,'[1]ПРАЙСЫ 3М ОТ 010620_ВСЕ ТРИ'!$A$3:$Y$420,25,FALSE)</f>
        <v xml:space="preserve"> 10</v>
      </c>
      <c r="G93" s="79">
        <v>411.22400000000005</v>
      </c>
      <c r="H93" s="79">
        <v>4112.2400000000007</v>
      </c>
      <c r="I93" s="80">
        <v>5.1403000000000008</v>
      </c>
      <c r="J93" s="80">
        <v>51.403000000000006</v>
      </c>
      <c r="K93" s="74">
        <v>10</v>
      </c>
      <c r="L93" s="81">
        <v>10</v>
      </c>
    </row>
    <row r="94" spans="1:12" ht="64.5" thickBot="1" x14ac:dyDescent="0.25">
      <c r="A94" s="97">
        <v>7000077106</v>
      </c>
      <c r="B94" s="74" t="s">
        <v>279</v>
      </c>
      <c r="C94" s="86" t="s">
        <v>285</v>
      </c>
      <c r="D94" s="78" t="s">
        <v>97</v>
      </c>
      <c r="E94" s="73" t="s">
        <v>208</v>
      </c>
      <c r="F94" s="73" t="str">
        <f>+VLOOKUP(A94,'[1]ПРАЙСЫ 3М ОТ 010620_ВСЕ ТРИ'!$A$3:$Y$420,25,FALSE)</f>
        <v xml:space="preserve"> 10</v>
      </c>
      <c r="G94" s="79">
        <v>572.44000000000005</v>
      </c>
      <c r="H94" s="79">
        <v>5724.4000000000005</v>
      </c>
      <c r="I94" s="80">
        <v>7.1555000000000009</v>
      </c>
      <c r="J94" s="80">
        <v>71.555000000000007</v>
      </c>
      <c r="K94" s="74">
        <v>6</v>
      </c>
      <c r="L94" s="81">
        <v>10</v>
      </c>
    </row>
    <row r="95" spans="1:12" ht="64.5" thickBot="1" x14ac:dyDescent="0.25">
      <c r="A95" s="97">
        <v>7000077077</v>
      </c>
      <c r="B95" s="74" t="s">
        <v>279</v>
      </c>
      <c r="C95" s="86" t="s">
        <v>284</v>
      </c>
      <c r="D95" s="78" t="s">
        <v>97</v>
      </c>
      <c r="E95" s="73" t="s">
        <v>208</v>
      </c>
      <c r="F95" s="73" t="str">
        <f>+VLOOKUP(A95,'[1]ПРАЙСЫ 3М ОТ 010620_ВСЕ ТРИ'!$A$3:$Y$420,25,FALSE)</f>
        <v xml:space="preserve"> 5 </v>
      </c>
      <c r="G95" s="79">
        <v>352.17599999999999</v>
      </c>
      <c r="H95" s="79">
        <v>1760.8799999999999</v>
      </c>
      <c r="I95" s="80">
        <v>4.4021999999999997</v>
      </c>
      <c r="J95" s="80">
        <v>22.010999999999999</v>
      </c>
      <c r="K95" s="74">
        <v>20</v>
      </c>
      <c r="L95" s="81">
        <v>10</v>
      </c>
    </row>
    <row r="96" spans="1:12" ht="51.75" thickBot="1" x14ac:dyDescent="0.25">
      <c r="A96" s="97">
        <v>7000053706</v>
      </c>
      <c r="B96" s="74" t="s">
        <v>247</v>
      </c>
      <c r="C96" s="86" t="s">
        <v>249</v>
      </c>
      <c r="D96" s="78" t="s">
        <v>97</v>
      </c>
      <c r="E96" s="73" t="s">
        <v>208</v>
      </c>
      <c r="F96" s="73" t="str">
        <f>+VLOOKUP(A96,'[1]ПРАЙСЫ 3М ОТ 010620_ВСЕ ТРИ'!$A$3:$Y$420,25,FALSE)</f>
        <v xml:space="preserve"> 5 </v>
      </c>
      <c r="G96" s="79">
        <v>2498.672</v>
      </c>
      <c r="H96" s="79">
        <v>12493.36</v>
      </c>
      <c r="I96" s="80">
        <v>31.2334</v>
      </c>
      <c r="J96" s="80">
        <v>156.167</v>
      </c>
      <c r="K96" s="74">
        <v>4</v>
      </c>
      <c r="L96" s="81">
        <v>10</v>
      </c>
    </row>
    <row r="97" spans="1:12" ht="51.75" thickBot="1" x14ac:dyDescent="0.25">
      <c r="A97" s="97">
        <v>7000053742</v>
      </c>
      <c r="B97" s="74" t="s">
        <v>247</v>
      </c>
      <c r="C97" s="86" t="s">
        <v>250</v>
      </c>
      <c r="D97" s="78" t="s">
        <v>97</v>
      </c>
      <c r="E97" s="73" t="s">
        <v>208</v>
      </c>
      <c r="F97" s="73" t="str">
        <f>+VLOOKUP(A97,'[1]ПРАЙСЫ 3М ОТ 010620_ВСЕ ТРИ'!$A$3:$Y$420,25,FALSE)</f>
        <v xml:space="preserve"> 5 </v>
      </c>
      <c r="G97" s="79">
        <v>1498.1120000000003</v>
      </c>
      <c r="H97" s="79">
        <v>7490.5600000000013</v>
      </c>
      <c r="I97" s="80">
        <v>18.726400000000005</v>
      </c>
      <c r="J97" s="80">
        <v>93.632000000000019</v>
      </c>
      <c r="K97" s="74">
        <v>6</v>
      </c>
      <c r="L97" s="81">
        <v>10</v>
      </c>
    </row>
    <row r="98" spans="1:12" ht="51.75" thickBot="1" x14ac:dyDescent="0.25">
      <c r="A98" s="97">
        <v>7000053743</v>
      </c>
      <c r="B98" s="74" t="s">
        <v>247</v>
      </c>
      <c r="C98" s="86" t="s">
        <v>251</v>
      </c>
      <c r="D98" s="78" t="s">
        <v>97</v>
      </c>
      <c r="E98" s="73" t="s">
        <v>208</v>
      </c>
      <c r="F98" s="73" t="str">
        <f>+VLOOKUP(A98,'[1]ПРАЙСЫ 3М ОТ 010620_ВСЕ ТРИ'!$A$3:$Y$420,25,FALSE)</f>
        <v xml:space="preserve"> 5 </v>
      </c>
      <c r="G98" s="79">
        <v>1324.2239999999999</v>
      </c>
      <c r="H98" s="79">
        <v>6621.12</v>
      </c>
      <c r="I98" s="80">
        <v>16.552799999999998</v>
      </c>
      <c r="J98" s="80">
        <v>82.763999999999996</v>
      </c>
      <c r="K98" s="74">
        <v>6</v>
      </c>
      <c r="L98" s="81">
        <v>10</v>
      </c>
    </row>
    <row r="99" spans="1:12" ht="51.75" thickBot="1" x14ac:dyDescent="0.25">
      <c r="A99" s="97">
        <v>7000030286</v>
      </c>
      <c r="B99" s="74" t="s">
        <v>247</v>
      </c>
      <c r="C99" s="86" t="s">
        <v>248</v>
      </c>
      <c r="D99" s="78" t="s">
        <v>97</v>
      </c>
      <c r="E99" s="73" t="s">
        <v>208</v>
      </c>
      <c r="F99" s="73" t="str">
        <f>+VLOOKUP(A99,'[1]ПРАЙСЫ 3М ОТ 010620_ВСЕ ТРИ'!$A$3:$Y$420,25,FALSE)</f>
        <v xml:space="preserve"> 5 </v>
      </c>
      <c r="G99" s="79">
        <v>527.47199999999998</v>
      </c>
      <c r="H99" s="79">
        <v>2637.3599999999997</v>
      </c>
      <c r="I99" s="80">
        <v>6.5933999999999999</v>
      </c>
      <c r="J99" s="80">
        <v>32.966999999999999</v>
      </c>
      <c r="K99" s="74">
        <v>6</v>
      </c>
      <c r="L99" s="81">
        <v>10</v>
      </c>
    </row>
    <row r="100" spans="1:12" ht="13.5" thickBot="1" x14ac:dyDescent="0.25">
      <c r="A100" s="99"/>
      <c r="B100" s="21"/>
      <c r="C100" s="33"/>
      <c r="D100" s="23"/>
      <c r="E100" s="24"/>
      <c r="F100" s="25"/>
      <c r="G100" s="25"/>
      <c r="H100" s="25"/>
      <c r="I100" s="26"/>
      <c r="J100" s="80" t="e">
        <f>+#REF!*(1+L100/100)</f>
        <v>#REF!</v>
      </c>
      <c r="K100" s="34"/>
      <c r="L100" s="32"/>
    </row>
    <row r="101" spans="1:12" ht="26.25" thickBot="1" x14ac:dyDescent="0.25">
      <c r="A101" s="105">
        <v>7000042262</v>
      </c>
      <c r="B101" s="74" t="s">
        <v>236</v>
      </c>
      <c r="C101" s="86" t="s">
        <v>237</v>
      </c>
      <c r="D101" s="85" t="s">
        <v>96</v>
      </c>
      <c r="E101" s="73" t="s">
        <v>208</v>
      </c>
      <c r="F101" s="73" t="str">
        <f>+VLOOKUP(A101,'[1]ПРАЙСЫ 3М ОТ 010620_ВСЕ ТРИ'!$A$3:$Y$420,25,FALSE)</f>
        <v xml:space="preserve"> 20</v>
      </c>
      <c r="G101" s="79">
        <v>17.423999999999999</v>
      </c>
      <c r="H101" s="79">
        <v>348.48</v>
      </c>
      <c r="I101" s="80">
        <v>0.21779999999999999</v>
      </c>
      <c r="J101" s="80">
        <v>4.3559999999999999</v>
      </c>
      <c r="K101" s="74">
        <v>24</v>
      </c>
      <c r="L101" s="81">
        <v>10</v>
      </c>
    </row>
    <row r="102" spans="1:12" ht="26.25" thickBot="1" x14ac:dyDescent="0.25">
      <c r="A102" s="103">
        <v>7000042263</v>
      </c>
      <c r="B102" s="74" t="s">
        <v>236</v>
      </c>
      <c r="C102" s="86" t="s">
        <v>238</v>
      </c>
      <c r="D102" s="85" t="s">
        <v>96</v>
      </c>
      <c r="E102" s="73" t="s">
        <v>208</v>
      </c>
      <c r="F102" s="73" t="str">
        <f>+VLOOKUP(A102,'[1]ПРАЙСЫ 3М ОТ 010620_ВСЕ ТРИ'!$A$3:$Y$420,25,FALSE)</f>
        <v xml:space="preserve"> 50</v>
      </c>
      <c r="G102" s="79">
        <v>18.268799999999999</v>
      </c>
      <c r="H102" s="79">
        <v>913.43999999999994</v>
      </c>
      <c r="I102" s="80">
        <v>0.22835999999999998</v>
      </c>
      <c r="J102" s="80">
        <v>11.417999999999999</v>
      </c>
      <c r="K102" s="74">
        <v>12</v>
      </c>
      <c r="L102" s="81">
        <v>10</v>
      </c>
    </row>
    <row r="103" spans="1:12" ht="26.25" thickBot="1" x14ac:dyDescent="0.25">
      <c r="A103" s="103">
        <v>7000042264</v>
      </c>
      <c r="B103" s="74" t="s">
        <v>236</v>
      </c>
      <c r="C103" s="86" t="s">
        <v>239</v>
      </c>
      <c r="D103" s="85" t="s">
        <v>96</v>
      </c>
      <c r="E103" s="73" t="s">
        <v>208</v>
      </c>
      <c r="F103" s="73" t="str">
        <f>+VLOOKUP(A103,'[1]ПРАЙСЫ 3М ОТ 010620_ВСЕ ТРИ'!$A$3:$Y$420,25,FALSE)</f>
        <v xml:space="preserve"> 20</v>
      </c>
      <c r="G103" s="79">
        <v>18.611999999999998</v>
      </c>
      <c r="H103" s="79">
        <v>372.23999999999995</v>
      </c>
      <c r="I103" s="80">
        <v>0.23264999999999997</v>
      </c>
      <c r="J103" s="80">
        <v>4.6529999999999996</v>
      </c>
      <c r="K103" s="74">
        <v>24</v>
      </c>
      <c r="L103" s="81">
        <v>10</v>
      </c>
    </row>
    <row r="104" spans="1:12" ht="26.25" thickBot="1" x14ac:dyDescent="0.25">
      <c r="A104" s="103">
        <v>7000042265</v>
      </c>
      <c r="B104" s="74" t="s">
        <v>236</v>
      </c>
      <c r="C104" s="86" t="s">
        <v>240</v>
      </c>
      <c r="D104" s="85" t="s">
        <v>96</v>
      </c>
      <c r="E104" s="73" t="s">
        <v>208</v>
      </c>
      <c r="F104" s="73" t="str">
        <f>+VLOOKUP(A104,'[1]ПРАЙСЫ 3М ОТ 010620_ВСЕ ТРИ'!$A$3:$Y$420,25,FALSE)</f>
        <v xml:space="preserve"> 50</v>
      </c>
      <c r="G104" s="79">
        <v>18.9376</v>
      </c>
      <c r="H104" s="79">
        <v>946.88</v>
      </c>
      <c r="I104" s="80">
        <v>0.23672000000000001</v>
      </c>
      <c r="J104" s="80">
        <v>11.836</v>
      </c>
      <c r="K104" s="74">
        <v>12</v>
      </c>
      <c r="L104" s="81">
        <v>10</v>
      </c>
    </row>
    <row r="105" spans="1:12" ht="26.25" thickBot="1" x14ac:dyDescent="0.25">
      <c r="A105" s="103">
        <v>7000115227</v>
      </c>
      <c r="B105" s="74" t="s">
        <v>236</v>
      </c>
      <c r="C105" s="86" t="s">
        <v>243</v>
      </c>
      <c r="D105" s="85" t="s">
        <v>96</v>
      </c>
      <c r="E105" s="73" t="s">
        <v>244</v>
      </c>
      <c r="F105" s="73" t="str">
        <f>+VLOOKUP(A105,'[1]ПРАЙСЫ 3М ОТ 010620_ВСЕ ТРИ'!$A$3:$Y$420,25,FALSE)</f>
        <v xml:space="preserve"> 100</v>
      </c>
      <c r="G105" s="79">
        <v>29.180800000000005</v>
      </c>
      <c r="H105" s="79">
        <v>2918.0800000000004</v>
      </c>
      <c r="I105" s="80">
        <v>0.36476000000000008</v>
      </c>
      <c r="J105" s="80">
        <v>36.476000000000006</v>
      </c>
      <c r="K105" s="74">
        <v>6</v>
      </c>
      <c r="L105" s="81">
        <v>10</v>
      </c>
    </row>
    <row r="106" spans="1:12" ht="26.25" thickBot="1" x14ac:dyDescent="0.25">
      <c r="A106" s="103">
        <v>7000115230</v>
      </c>
      <c r="B106" s="74" t="s">
        <v>236</v>
      </c>
      <c r="C106" s="86" t="s">
        <v>245</v>
      </c>
      <c r="D106" s="85" t="s">
        <v>96</v>
      </c>
      <c r="E106" s="73" t="s">
        <v>244</v>
      </c>
      <c r="F106" s="73" t="str">
        <f>+VLOOKUP(A106,'[1]ПРАЙСЫ 3М ОТ 010620_ВСЕ ТРИ'!$A$3:$Y$420,25,FALSE)</f>
        <v xml:space="preserve"> 100</v>
      </c>
      <c r="G106" s="79">
        <v>29.180800000000005</v>
      </c>
      <c r="H106" s="79">
        <v>2918.0800000000004</v>
      </c>
      <c r="I106" s="80">
        <v>0.36476000000000008</v>
      </c>
      <c r="J106" s="80">
        <v>36.476000000000006</v>
      </c>
      <c r="K106" s="74">
        <v>6</v>
      </c>
      <c r="L106" s="81">
        <v>10</v>
      </c>
    </row>
    <row r="107" spans="1:12" ht="26.25" thickBot="1" x14ac:dyDescent="0.25">
      <c r="A107" s="103">
        <v>7000042266</v>
      </c>
      <c r="B107" s="74" t="s">
        <v>236</v>
      </c>
      <c r="C107" s="86" t="s">
        <v>241</v>
      </c>
      <c r="D107" s="85" t="s">
        <v>96</v>
      </c>
      <c r="E107" s="73" t="s">
        <v>208</v>
      </c>
      <c r="F107" s="73" t="str">
        <f>+VLOOKUP(A107,'[1]ПРАЙСЫ 3М ОТ 010620_ВСЕ ТРИ'!$A$3:$Y$420,25,FALSE)</f>
        <v xml:space="preserve"> 30</v>
      </c>
      <c r="G107" s="79">
        <v>22.88</v>
      </c>
      <c r="H107" s="79">
        <v>686.4</v>
      </c>
      <c r="I107" s="80">
        <v>0.28599999999999998</v>
      </c>
      <c r="J107" s="80">
        <v>8.58</v>
      </c>
      <c r="K107" s="74">
        <v>24</v>
      </c>
      <c r="L107" s="81">
        <v>10</v>
      </c>
    </row>
    <row r="108" spans="1:12" ht="26.25" thickBot="1" x14ac:dyDescent="0.25">
      <c r="A108" s="103">
        <v>7000115253</v>
      </c>
      <c r="B108" s="74" t="s">
        <v>236</v>
      </c>
      <c r="C108" s="86" t="s">
        <v>246</v>
      </c>
      <c r="D108" s="85" t="s">
        <v>96</v>
      </c>
      <c r="E108" s="73" t="s">
        <v>244</v>
      </c>
      <c r="F108" s="73" t="str">
        <f>+VLOOKUP(A108,'[1]ПРАЙСЫ 3М ОТ 010620_ВСЕ ТРИ'!$A$3:$Y$420,25,FALSE)</f>
        <v xml:space="preserve"> 30 </v>
      </c>
      <c r="G108" s="79">
        <v>36.285333333333341</v>
      </c>
      <c r="H108" s="79">
        <v>1088.5600000000002</v>
      </c>
      <c r="I108" s="80">
        <v>0.45356666666666678</v>
      </c>
      <c r="J108" s="80">
        <v>13.607000000000003</v>
      </c>
      <c r="K108" s="74">
        <v>24</v>
      </c>
      <c r="L108" s="81">
        <v>10</v>
      </c>
    </row>
    <row r="109" spans="1:12" ht="26.25" thickBot="1" x14ac:dyDescent="0.25">
      <c r="A109" s="103">
        <v>7000042267</v>
      </c>
      <c r="B109" s="74" t="s">
        <v>236</v>
      </c>
      <c r="C109" s="86" t="s">
        <v>242</v>
      </c>
      <c r="D109" s="85" t="s">
        <v>96</v>
      </c>
      <c r="E109" s="73" t="s">
        <v>208</v>
      </c>
      <c r="F109" s="73" t="str">
        <f>+VLOOKUP(A109,'[1]ПРАЙСЫ 3М ОТ 010620_ВСЕ ТРИ'!$A$3:$Y$420,25,FALSE)</f>
        <v xml:space="preserve"> 30</v>
      </c>
      <c r="G109" s="79">
        <v>26.136000000000003</v>
      </c>
      <c r="H109" s="79">
        <v>784.08</v>
      </c>
      <c r="I109" s="80">
        <v>0.32669999999999999</v>
      </c>
      <c r="J109" s="80">
        <v>9.8010000000000002</v>
      </c>
      <c r="K109" s="74">
        <v>24</v>
      </c>
      <c r="L109" s="81">
        <v>10</v>
      </c>
    </row>
    <row r="110" spans="1:12" ht="13.5" thickBot="1" x14ac:dyDescent="0.25">
      <c r="A110" s="99"/>
      <c r="B110" s="21"/>
      <c r="C110" s="33"/>
      <c r="D110" s="23"/>
      <c r="E110" s="24"/>
      <c r="F110" s="25"/>
      <c r="G110" s="25"/>
      <c r="H110" s="25"/>
      <c r="I110" s="26"/>
      <c r="J110" s="80" t="e">
        <f>+#REF!*(1+L110/100)</f>
        <v>#REF!</v>
      </c>
      <c r="K110" s="34"/>
      <c r="L110" s="32"/>
    </row>
    <row r="111" spans="1:12" ht="64.5" thickBot="1" x14ac:dyDescent="0.25">
      <c r="A111" s="97">
        <v>7100025076</v>
      </c>
      <c r="B111" s="74" t="s">
        <v>322</v>
      </c>
      <c r="C111" s="86" t="s">
        <v>324</v>
      </c>
      <c r="D111" s="78" t="s">
        <v>97</v>
      </c>
      <c r="E111" s="73" t="s">
        <v>208</v>
      </c>
      <c r="F111" s="73" t="str">
        <f>+VLOOKUP(A111,'[1]ПРАЙСЫ 3М ОТ 010620_ВСЕ ТРИ'!$A$3:$Y$420,25,FALSE)</f>
        <v xml:space="preserve"> 25</v>
      </c>
      <c r="G111" s="79">
        <v>108.0288</v>
      </c>
      <c r="H111" s="79">
        <v>2700.7200000000003</v>
      </c>
      <c r="I111" s="80">
        <v>1.35036</v>
      </c>
      <c r="J111" s="80">
        <v>33.759</v>
      </c>
      <c r="K111" s="74">
        <v>4</v>
      </c>
      <c r="L111" s="81">
        <v>10</v>
      </c>
    </row>
    <row r="112" spans="1:12" ht="64.5" thickBot="1" x14ac:dyDescent="0.25">
      <c r="A112" s="97">
        <v>7100025117</v>
      </c>
      <c r="B112" s="74" t="s">
        <v>322</v>
      </c>
      <c r="C112" s="86" t="s">
        <v>325</v>
      </c>
      <c r="D112" s="78" t="s">
        <v>79</v>
      </c>
      <c r="E112" s="73" t="s">
        <v>95</v>
      </c>
      <c r="F112" s="73" t="str">
        <f>+VLOOKUP(A112,'[1]ПРАЙСЫ 3М ОТ 010620_ВСЕ ТРИ'!$A$3:$Y$420,25,FALSE)</f>
        <v>100</v>
      </c>
      <c r="G112" s="79">
        <v>174.87360000000001</v>
      </c>
      <c r="H112" s="79">
        <v>17487.36</v>
      </c>
      <c r="I112" s="80">
        <v>2.1859200000000003</v>
      </c>
      <c r="J112" s="80">
        <v>218.59200000000001</v>
      </c>
      <c r="K112" s="74">
        <v>1</v>
      </c>
      <c r="L112" s="81">
        <v>10</v>
      </c>
    </row>
    <row r="113" spans="1:12" ht="64.5" thickBot="1" x14ac:dyDescent="0.25">
      <c r="A113" s="97">
        <v>7000086395</v>
      </c>
      <c r="B113" s="74" t="s">
        <v>322</v>
      </c>
      <c r="C113" s="86" t="s">
        <v>323</v>
      </c>
      <c r="D113" s="85" t="s">
        <v>96</v>
      </c>
      <c r="E113" s="73" t="s">
        <v>95</v>
      </c>
      <c r="F113" s="73" t="str">
        <f>+VLOOKUP(A113,'[1]ПРАЙСЫ 3М ОТ 010620_ВСЕ ТРИ'!$A$3:$Y$420,25,FALSE)</f>
        <v xml:space="preserve">12 </v>
      </c>
      <c r="G113" s="79">
        <v>661.90666666666675</v>
      </c>
      <c r="H113" s="79">
        <v>7942.880000000001</v>
      </c>
      <c r="I113" s="80">
        <v>8.273833333333334</v>
      </c>
      <c r="J113" s="80">
        <v>99.286000000000016</v>
      </c>
      <c r="K113" s="74">
        <v>1</v>
      </c>
      <c r="L113" s="81">
        <v>10</v>
      </c>
    </row>
    <row r="114" spans="1:12" ht="64.5" thickBot="1" x14ac:dyDescent="0.25">
      <c r="A114" s="97">
        <v>7000086397</v>
      </c>
      <c r="B114" s="74" t="s">
        <v>322</v>
      </c>
      <c r="C114" s="86" t="s">
        <v>326</v>
      </c>
      <c r="D114" s="78" t="s">
        <v>97</v>
      </c>
      <c r="E114" s="73" t="s">
        <v>95</v>
      </c>
      <c r="F114" s="73" t="str">
        <f>+VLOOKUP(A114,'[1]ПРАЙСЫ 3М ОТ 010620_ВСЕ ТРИ'!$A$3:$Y$420,25,FALSE)</f>
        <v xml:space="preserve">12 </v>
      </c>
      <c r="G114" s="79">
        <v>746.82666666666682</v>
      </c>
      <c r="H114" s="79">
        <v>8961.9200000000019</v>
      </c>
      <c r="I114" s="80">
        <v>9.3353333333333346</v>
      </c>
      <c r="J114" s="80">
        <v>112.02400000000002</v>
      </c>
      <c r="K114" s="74">
        <v>1</v>
      </c>
      <c r="L114" s="81">
        <v>10</v>
      </c>
    </row>
    <row r="115" spans="1:12" ht="13.5" thickBot="1" x14ac:dyDescent="0.25">
      <c r="A115" s="99"/>
      <c r="B115" s="21"/>
      <c r="C115" s="33"/>
      <c r="D115" s="23"/>
      <c r="E115" s="24"/>
      <c r="F115" s="25"/>
      <c r="G115" s="25"/>
      <c r="H115" s="25"/>
      <c r="I115" s="26"/>
      <c r="J115" s="80" t="e">
        <f>+#REF!*(1+L115/100)</f>
        <v>#REF!</v>
      </c>
      <c r="K115" s="35"/>
      <c r="L115" s="32"/>
    </row>
    <row r="116" spans="1:12" ht="39" thickBot="1" x14ac:dyDescent="0.25">
      <c r="A116" s="106">
        <v>7000021205</v>
      </c>
      <c r="B116" s="74" t="s">
        <v>334</v>
      </c>
      <c r="C116" s="86" t="s">
        <v>353</v>
      </c>
      <c r="D116" s="78" t="s">
        <v>97</v>
      </c>
      <c r="E116" s="73" t="s">
        <v>208</v>
      </c>
      <c r="F116" s="73" t="str">
        <f>+VLOOKUP(A116,'[1]ПРАЙСЫ 3М ОТ 010620_ВСЕ ТРИ'!$A$3:$Y$420,25,FALSE)</f>
        <v xml:space="preserve"> 10</v>
      </c>
      <c r="G116" s="79">
        <v>434.1040000000001</v>
      </c>
      <c r="H116" s="79">
        <v>4341.0400000000009</v>
      </c>
      <c r="I116" s="80">
        <v>5.4263000000000003</v>
      </c>
      <c r="J116" s="80">
        <v>54.263000000000005</v>
      </c>
      <c r="K116" s="74">
        <v>1</v>
      </c>
      <c r="L116" s="81">
        <v>10</v>
      </c>
    </row>
    <row r="117" spans="1:12" ht="39" thickBot="1" x14ac:dyDescent="0.25">
      <c r="A117" s="97">
        <v>7000021209</v>
      </c>
      <c r="B117" s="74" t="s">
        <v>334</v>
      </c>
      <c r="C117" s="86" t="s">
        <v>342</v>
      </c>
      <c r="D117" s="85" t="s">
        <v>96</v>
      </c>
      <c r="E117" s="73" t="s">
        <v>208</v>
      </c>
      <c r="F117" s="73" t="str">
        <f>+VLOOKUP(A117,'[1]ПРАЙСЫ 3М ОТ 010620_ВСЕ ТРИ'!$A$3:$Y$420,25,FALSE)</f>
        <v xml:space="preserve"> 10</v>
      </c>
      <c r="G117" s="79">
        <v>483.3839999999999</v>
      </c>
      <c r="H117" s="79">
        <v>4833.8399999999992</v>
      </c>
      <c r="I117" s="80">
        <v>6.0422999999999991</v>
      </c>
      <c r="J117" s="80">
        <v>60.422999999999995</v>
      </c>
      <c r="K117" s="74">
        <v>1</v>
      </c>
      <c r="L117" s="81">
        <v>10</v>
      </c>
    </row>
    <row r="118" spans="1:12" ht="39" thickBot="1" x14ac:dyDescent="0.25">
      <c r="A118" s="101">
        <v>7000021218</v>
      </c>
      <c r="B118" s="74" t="s">
        <v>334</v>
      </c>
      <c r="C118" s="86" t="s">
        <v>347</v>
      </c>
      <c r="D118" s="85" t="s">
        <v>96</v>
      </c>
      <c r="E118" s="73" t="s">
        <v>95</v>
      </c>
      <c r="F118" s="73" t="str">
        <f>+VLOOKUP(A118,'[1]ПРАЙСЫ 3М ОТ 010620_ВСЕ ТРИ'!$A$3:$Y$420,25,FALSE)</f>
        <v xml:space="preserve">10 </v>
      </c>
      <c r="G118" s="79">
        <v>552.46399999999994</v>
      </c>
      <c r="H118" s="79">
        <v>5524.6399999999994</v>
      </c>
      <c r="I118" s="80">
        <v>6.9057999999999993</v>
      </c>
      <c r="J118" s="80">
        <v>69.057999999999993</v>
      </c>
      <c r="K118" s="74">
        <v>1</v>
      </c>
      <c r="L118" s="81">
        <v>10</v>
      </c>
    </row>
    <row r="119" spans="1:12" ht="39" thickBot="1" x14ac:dyDescent="0.25">
      <c r="A119" s="101">
        <v>7000021227</v>
      </c>
      <c r="B119" s="74" t="s">
        <v>334</v>
      </c>
      <c r="C119" s="86" t="s">
        <v>350</v>
      </c>
      <c r="D119" s="78" t="s">
        <v>97</v>
      </c>
      <c r="E119" s="73" t="s">
        <v>208</v>
      </c>
      <c r="F119" s="73" t="str">
        <f>+VLOOKUP(A119,'[1]ПРАЙСЫ 3М ОТ 010620_ВСЕ ТРИ'!$A$3:$Y$420,25,FALSE)</f>
        <v xml:space="preserve"> 10</v>
      </c>
      <c r="G119" s="79">
        <v>690.53600000000006</v>
      </c>
      <c r="H119" s="79">
        <v>6905.3600000000006</v>
      </c>
      <c r="I119" s="80">
        <v>8.6317000000000004</v>
      </c>
      <c r="J119" s="80">
        <v>86.317000000000007</v>
      </c>
      <c r="K119" s="74">
        <v>1</v>
      </c>
      <c r="L119" s="81">
        <v>10</v>
      </c>
    </row>
    <row r="120" spans="1:12" ht="39" thickBot="1" x14ac:dyDescent="0.25">
      <c r="A120" s="97">
        <v>7000115375</v>
      </c>
      <c r="B120" s="74" t="s">
        <v>334</v>
      </c>
      <c r="C120" s="86" t="s">
        <v>351</v>
      </c>
      <c r="D120" s="78" t="s">
        <v>97</v>
      </c>
      <c r="E120" s="73" t="s">
        <v>95</v>
      </c>
      <c r="F120" s="73" t="str">
        <f>+VLOOKUP(A120,'[1]ПРАЙСЫ 3М ОТ 010620_ВСЕ ТРИ'!$A$3:$Y$420,25,FALSE)</f>
        <v xml:space="preserve">10 </v>
      </c>
      <c r="G120" s="79">
        <v>434.1040000000001</v>
      </c>
      <c r="H120" s="79">
        <v>4341.0400000000009</v>
      </c>
      <c r="I120" s="80">
        <v>5.4263000000000003</v>
      </c>
      <c r="J120" s="80">
        <v>54.263000000000005</v>
      </c>
      <c r="K120" s="74">
        <v>1</v>
      </c>
      <c r="L120" s="81">
        <v>10</v>
      </c>
    </row>
    <row r="121" spans="1:12" ht="39" thickBot="1" x14ac:dyDescent="0.25">
      <c r="A121" s="97">
        <v>7000021207</v>
      </c>
      <c r="B121" s="74" t="s">
        <v>334</v>
      </c>
      <c r="C121" s="86" t="s">
        <v>340</v>
      </c>
      <c r="D121" s="78" t="s">
        <v>97</v>
      </c>
      <c r="E121" s="73" t="s">
        <v>95</v>
      </c>
      <c r="F121" s="73" t="str">
        <f>+VLOOKUP(A121,'[1]ПРАЙСЫ 3М ОТ 010620_ВСЕ ТРИ'!$A$3:$Y$420,25,FALSE)</f>
        <v xml:space="preserve">10 </v>
      </c>
      <c r="G121" s="79">
        <v>434.1040000000001</v>
      </c>
      <c r="H121" s="79">
        <v>4341.0400000000009</v>
      </c>
      <c r="I121" s="80">
        <v>5.4263000000000003</v>
      </c>
      <c r="J121" s="80">
        <v>54.263000000000005</v>
      </c>
      <c r="K121" s="74">
        <v>1</v>
      </c>
      <c r="L121" s="81">
        <v>10</v>
      </c>
    </row>
    <row r="122" spans="1:12" ht="39" thickBot="1" x14ac:dyDescent="0.25">
      <c r="A122" s="97">
        <v>7100010697</v>
      </c>
      <c r="B122" s="74" t="s">
        <v>334</v>
      </c>
      <c r="C122" s="86" t="s">
        <v>352</v>
      </c>
      <c r="D122" s="78" t="s">
        <v>97</v>
      </c>
      <c r="E122" s="73" t="s">
        <v>95</v>
      </c>
      <c r="F122" s="73" t="str">
        <f>+VLOOKUP(A122,'[1]ПРАЙСЫ 3М ОТ 010620_ВСЕ ТРИ'!$A$3:$Y$420,25,FALSE)</f>
        <v xml:space="preserve">10 </v>
      </c>
      <c r="G122" s="79">
        <v>434.1040000000001</v>
      </c>
      <c r="H122" s="79">
        <v>4341.0400000000009</v>
      </c>
      <c r="I122" s="80">
        <v>5.4263000000000003</v>
      </c>
      <c r="J122" s="80">
        <v>54.263000000000005</v>
      </c>
      <c r="K122" s="74">
        <v>1</v>
      </c>
      <c r="L122" s="81">
        <v>10</v>
      </c>
    </row>
    <row r="123" spans="1:12" ht="39" thickBot="1" x14ac:dyDescent="0.25">
      <c r="A123" s="97">
        <v>7000021208</v>
      </c>
      <c r="B123" s="74" t="s">
        <v>334</v>
      </c>
      <c r="C123" s="86" t="s">
        <v>341</v>
      </c>
      <c r="D123" s="78" t="s">
        <v>97</v>
      </c>
      <c r="E123" s="73" t="s">
        <v>208</v>
      </c>
      <c r="F123" s="73" t="str">
        <f>+VLOOKUP(A123,'[1]ПРАЙСЫ 3М ОТ 010620_ВСЕ ТРИ'!$A$3:$Y$420,25,FALSE)</f>
        <v xml:space="preserve"> 10</v>
      </c>
      <c r="G123" s="79">
        <v>434.1040000000001</v>
      </c>
      <c r="H123" s="79">
        <v>4341.0400000000009</v>
      </c>
      <c r="I123" s="80">
        <v>5.4263000000000003</v>
      </c>
      <c r="J123" s="80">
        <v>54.263000000000005</v>
      </c>
      <c r="K123" s="74">
        <v>1</v>
      </c>
      <c r="L123" s="81">
        <v>10</v>
      </c>
    </row>
    <row r="124" spans="1:12" ht="39" thickBot="1" x14ac:dyDescent="0.25">
      <c r="A124" s="101">
        <v>7000021211</v>
      </c>
      <c r="B124" s="74" t="s">
        <v>334</v>
      </c>
      <c r="C124" s="86" t="s">
        <v>343</v>
      </c>
      <c r="D124" s="78" t="s">
        <v>97</v>
      </c>
      <c r="E124" s="73" t="s">
        <v>208</v>
      </c>
      <c r="F124" s="73" t="str">
        <f>+VLOOKUP(A124,'[1]ПРАЙСЫ 3М ОТ 010620_ВСЕ ТРИ'!$A$3:$Y$420,25,FALSE)</f>
        <v xml:space="preserve"> 10</v>
      </c>
      <c r="G124" s="79">
        <v>483.3839999999999</v>
      </c>
      <c r="H124" s="79">
        <v>4833.8399999999992</v>
      </c>
      <c r="I124" s="80">
        <v>6.0422999999999991</v>
      </c>
      <c r="J124" s="80">
        <v>60.422999999999995</v>
      </c>
      <c r="K124" s="74">
        <v>1</v>
      </c>
      <c r="L124" s="81">
        <v>10</v>
      </c>
    </row>
    <row r="125" spans="1:12" ht="39" thickBot="1" x14ac:dyDescent="0.25">
      <c r="A125" s="101">
        <v>7000021213</v>
      </c>
      <c r="B125" s="74" t="s">
        <v>334</v>
      </c>
      <c r="C125" s="86" t="s">
        <v>345</v>
      </c>
      <c r="D125" s="78" t="s">
        <v>97</v>
      </c>
      <c r="E125" s="73" t="s">
        <v>208</v>
      </c>
      <c r="F125" s="73" t="str">
        <f>+VLOOKUP(A125,'[1]ПРАЙСЫ 3М ОТ 010620_ВСЕ ТРИ'!$A$3:$Y$420,25,FALSE)</f>
        <v xml:space="preserve"> 10</v>
      </c>
      <c r="G125" s="79">
        <v>483.3839999999999</v>
      </c>
      <c r="H125" s="79">
        <v>4833.8399999999992</v>
      </c>
      <c r="I125" s="80">
        <v>6.0422999999999991</v>
      </c>
      <c r="J125" s="80">
        <v>60.422999999999995</v>
      </c>
      <c r="K125" s="74">
        <v>1</v>
      </c>
      <c r="L125" s="81">
        <v>10</v>
      </c>
    </row>
    <row r="126" spans="1:12" ht="39" thickBot="1" x14ac:dyDescent="0.25">
      <c r="A126" s="101">
        <v>7000021212</v>
      </c>
      <c r="B126" s="74" t="s">
        <v>334</v>
      </c>
      <c r="C126" s="86" t="s">
        <v>344</v>
      </c>
      <c r="D126" s="78" t="s">
        <v>97</v>
      </c>
      <c r="E126" s="73" t="s">
        <v>208</v>
      </c>
      <c r="F126" s="73" t="str">
        <f>+VLOOKUP(A126,'[1]ПРАЙСЫ 3М ОТ 010620_ВСЕ ТРИ'!$A$3:$Y$420,25,FALSE)</f>
        <v xml:space="preserve"> 10</v>
      </c>
      <c r="G126" s="79">
        <v>483.3839999999999</v>
      </c>
      <c r="H126" s="79">
        <v>4833.8399999999992</v>
      </c>
      <c r="I126" s="80">
        <v>6.0422999999999991</v>
      </c>
      <c r="J126" s="80">
        <v>60.422999999999995</v>
      </c>
      <c r="K126" s="74">
        <v>1</v>
      </c>
      <c r="L126" s="81">
        <v>10</v>
      </c>
    </row>
    <row r="127" spans="1:12" ht="39" thickBot="1" x14ac:dyDescent="0.25">
      <c r="A127" s="101">
        <v>7000021215</v>
      </c>
      <c r="B127" s="74" t="s">
        <v>334</v>
      </c>
      <c r="C127" s="86" t="s">
        <v>346</v>
      </c>
      <c r="D127" s="78" t="s">
        <v>97</v>
      </c>
      <c r="E127" s="73" t="s">
        <v>208</v>
      </c>
      <c r="F127" s="73" t="str">
        <f>+VLOOKUP(A127,'[1]ПРАЙСЫ 3М ОТ 010620_ВСЕ ТРИ'!$A$3:$Y$420,25,FALSE)</f>
        <v xml:space="preserve"> 10</v>
      </c>
      <c r="G127" s="79">
        <v>483.3839999999999</v>
      </c>
      <c r="H127" s="79">
        <v>4833.8399999999992</v>
      </c>
      <c r="I127" s="80">
        <v>6.0422999999999991</v>
      </c>
      <c r="J127" s="80">
        <v>60.422999999999995</v>
      </c>
      <c r="K127" s="74">
        <v>1</v>
      </c>
      <c r="L127" s="81">
        <v>10</v>
      </c>
    </row>
    <row r="128" spans="1:12" ht="39" thickBot="1" x14ac:dyDescent="0.25">
      <c r="A128" s="97">
        <v>7000021220</v>
      </c>
      <c r="B128" s="74" t="s">
        <v>334</v>
      </c>
      <c r="C128" s="86" t="s">
        <v>348</v>
      </c>
      <c r="D128" s="78" t="s">
        <v>97</v>
      </c>
      <c r="E128" s="73" t="s">
        <v>208</v>
      </c>
      <c r="F128" s="73" t="str">
        <f>+VLOOKUP(A128,'[1]ПРАЙСЫ 3М ОТ 010620_ВСЕ ТРИ'!$A$3:$Y$420,25,FALSE)</f>
        <v xml:space="preserve"> 10</v>
      </c>
      <c r="G128" s="79">
        <v>552.46399999999994</v>
      </c>
      <c r="H128" s="79">
        <v>5524.6399999999994</v>
      </c>
      <c r="I128" s="80">
        <v>6.9057999999999993</v>
      </c>
      <c r="J128" s="80">
        <v>69.057999999999993</v>
      </c>
      <c r="K128" s="74">
        <v>1</v>
      </c>
      <c r="L128" s="81">
        <v>10</v>
      </c>
    </row>
    <row r="129" spans="1:12" ht="39" thickBot="1" x14ac:dyDescent="0.25">
      <c r="A129" s="101">
        <v>7000021222</v>
      </c>
      <c r="B129" s="74" t="s">
        <v>334</v>
      </c>
      <c r="C129" s="86" t="s">
        <v>349</v>
      </c>
      <c r="D129" s="78" t="s">
        <v>97</v>
      </c>
      <c r="E129" s="73" t="s">
        <v>208</v>
      </c>
      <c r="F129" s="73" t="str">
        <f>+VLOOKUP(A129,'[1]ПРАЙСЫ 3М ОТ 010620_ВСЕ ТРИ'!$A$3:$Y$420,25,FALSE)</f>
        <v xml:space="preserve"> 10</v>
      </c>
      <c r="G129" s="79">
        <v>552.46399999999994</v>
      </c>
      <c r="H129" s="79">
        <v>5524.6399999999994</v>
      </c>
      <c r="I129" s="80">
        <v>6.9057999999999993</v>
      </c>
      <c r="J129" s="80">
        <v>69.057999999999993</v>
      </c>
      <c r="K129" s="74">
        <v>1</v>
      </c>
      <c r="L129" s="81">
        <v>10</v>
      </c>
    </row>
    <row r="130" spans="1:12" ht="13.5" thickBot="1" x14ac:dyDescent="0.25">
      <c r="A130" s="99"/>
      <c r="B130" s="21"/>
      <c r="C130" s="33"/>
      <c r="D130" s="23"/>
      <c r="E130" s="24"/>
      <c r="F130" s="25"/>
      <c r="G130" s="25"/>
      <c r="H130" s="25"/>
      <c r="I130" s="26"/>
      <c r="J130" s="80" t="e">
        <f>+#REF!*(1+L130/100)</f>
        <v>#REF!</v>
      </c>
      <c r="K130" s="34"/>
      <c r="L130" s="32"/>
    </row>
    <row r="131" spans="1:12" ht="39" thickBot="1" x14ac:dyDescent="0.25">
      <c r="A131" s="106">
        <v>7000042300</v>
      </c>
      <c r="B131" s="74" t="s">
        <v>334</v>
      </c>
      <c r="C131" s="86" t="s">
        <v>335</v>
      </c>
      <c r="D131" s="78" t="s">
        <v>97</v>
      </c>
      <c r="E131" s="73" t="s">
        <v>208</v>
      </c>
      <c r="F131" s="73" t="str">
        <f>+VLOOKUP(A131,'[1]ПРАЙСЫ 3М ОТ 010620_ВСЕ ТРИ'!$A$3:$Y$420,25,FALSE)</f>
        <v xml:space="preserve"> 10</v>
      </c>
      <c r="G131" s="79">
        <v>613.80000000000007</v>
      </c>
      <c r="H131" s="79">
        <v>6138.0000000000009</v>
      </c>
      <c r="I131" s="80">
        <v>7.6725000000000012</v>
      </c>
      <c r="J131" s="80">
        <v>76.725000000000009</v>
      </c>
      <c r="K131" s="74">
        <v>1</v>
      </c>
      <c r="L131" s="81">
        <v>10</v>
      </c>
    </row>
    <row r="132" spans="1:12" ht="39" thickBot="1" x14ac:dyDescent="0.25">
      <c r="A132" s="97">
        <v>7000042301</v>
      </c>
      <c r="B132" s="74" t="s">
        <v>334</v>
      </c>
      <c r="C132" s="86" t="s">
        <v>336</v>
      </c>
      <c r="D132" s="78" t="s">
        <v>97</v>
      </c>
      <c r="E132" s="73" t="s">
        <v>208</v>
      </c>
      <c r="F132" s="73" t="str">
        <f>+VLOOKUP(A132,'[1]ПРАЙСЫ 3М ОТ 010620_ВСЕ ТРИ'!$A$3:$Y$420,25,FALSE)</f>
        <v xml:space="preserve"> 10</v>
      </c>
      <c r="G132" s="79">
        <v>1026.1679999999999</v>
      </c>
      <c r="H132" s="79">
        <v>10261.679999999998</v>
      </c>
      <c r="I132" s="80">
        <v>12.827099999999998</v>
      </c>
      <c r="J132" s="80">
        <v>128.27099999999999</v>
      </c>
      <c r="K132" s="74">
        <v>1</v>
      </c>
      <c r="L132" s="81">
        <v>10</v>
      </c>
    </row>
    <row r="133" spans="1:12" ht="39" thickBot="1" x14ac:dyDescent="0.25">
      <c r="A133" s="97">
        <v>7100011085</v>
      </c>
      <c r="B133" s="74" t="s">
        <v>334</v>
      </c>
      <c r="C133" s="86" t="s">
        <v>339</v>
      </c>
      <c r="D133" s="78" t="s">
        <v>97</v>
      </c>
      <c r="E133" s="73" t="s">
        <v>95</v>
      </c>
      <c r="F133" s="73" t="str">
        <f>+VLOOKUP(A133,'[1]ПРАЙСЫ 3М ОТ 010620_ВСЕ ТРИ'!$A$3:$Y$420,25,FALSE)</f>
        <v xml:space="preserve">10 </v>
      </c>
      <c r="G133" s="79">
        <v>1135.5520000000004</v>
      </c>
      <c r="H133" s="79">
        <v>11355.520000000004</v>
      </c>
      <c r="I133" s="80">
        <v>14.194400000000005</v>
      </c>
      <c r="J133" s="80">
        <v>141.94400000000005</v>
      </c>
      <c r="K133" s="74">
        <v>1</v>
      </c>
      <c r="L133" s="81">
        <v>10</v>
      </c>
    </row>
    <row r="134" spans="1:12" ht="39" thickBot="1" x14ac:dyDescent="0.25">
      <c r="A134" s="97">
        <v>7000042304</v>
      </c>
      <c r="B134" s="74" t="s">
        <v>334</v>
      </c>
      <c r="C134" s="86" t="s">
        <v>337</v>
      </c>
      <c r="D134" s="78" t="s">
        <v>97</v>
      </c>
      <c r="E134" s="73" t="s">
        <v>208</v>
      </c>
      <c r="F134" s="73" t="str">
        <f>+VLOOKUP(A134,'[1]ПРАЙСЫ 3М ОТ 010620_ВСЕ ТРИ'!$A$3:$Y$420,25,FALSE)</f>
        <v xml:space="preserve"> 10</v>
      </c>
      <c r="G134" s="79">
        <v>1369.5440000000001</v>
      </c>
      <c r="H134" s="79">
        <v>13695.44</v>
      </c>
      <c r="I134" s="80">
        <v>17.119300000000003</v>
      </c>
      <c r="J134" s="80">
        <v>171.19300000000001</v>
      </c>
      <c r="K134" s="74">
        <v>1</v>
      </c>
      <c r="L134" s="81">
        <v>10</v>
      </c>
    </row>
    <row r="135" spans="1:12" ht="39" thickBot="1" x14ac:dyDescent="0.25">
      <c r="A135" s="98">
        <v>7100010723</v>
      </c>
      <c r="B135" s="74" t="s">
        <v>334</v>
      </c>
      <c r="C135" s="86" t="s">
        <v>338</v>
      </c>
      <c r="D135" s="78" t="s">
        <v>97</v>
      </c>
      <c r="E135" s="73" t="s">
        <v>95</v>
      </c>
      <c r="F135" s="73" t="str">
        <f>+VLOOKUP(A135,'[1]ПРАЙСЫ 3М ОТ 010620_ВСЕ ТРИ'!$A$3:$Y$420,25,FALSE)</f>
        <v xml:space="preserve">10 </v>
      </c>
      <c r="G135" s="79">
        <v>1026.1679999999999</v>
      </c>
      <c r="H135" s="79">
        <v>10261.679999999998</v>
      </c>
      <c r="I135" s="80">
        <v>12.827099999999998</v>
      </c>
      <c r="J135" s="80">
        <v>128.27099999999999</v>
      </c>
      <c r="K135" s="74">
        <v>1</v>
      </c>
      <c r="L135" s="81">
        <v>10</v>
      </c>
    </row>
    <row r="136" spans="1:12" ht="13.5" thickBot="1" x14ac:dyDescent="0.25">
      <c r="A136" s="99"/>
      <c r="B136" s="21"/>
      <c r="C136" s="33"/>
      <c r="D136" s="23"/>
      <c r="E136" s="24"/>
      <c r="F136" s="25"/>
      <c r="G136" s="25"/>
      <c r="H136" s="25"/>
      <c r="I136" s="26"/>
      <c r="J136" s="80" t="e">
        <f>+#REF!*(1+L136/100)</f>
        <v>#REF!</v>
      </c>
      <c r="K136" s="35"/>
      <c r="L136" s="32"/>
    </row>
    <row r="137" spans="1:12" ht="39" thickBot="1" x14ac:dyDescent="0.25">
      <c r="A137" s="97">
        <v>7000042323</v>
      </c>
      <c r="B137" s="74" t="s">
        <v>354</v>
      </c>
      <c r="C137" s="86" t="s">
        <v>363</v>
      </c>
      <c r="D137" s="78" t="s">
        <v>97</v>
      </c>
      <c r="E137" s="73" t="s">
        <v>208</v>
      </c>
      <c r="F137" s="73" t="str">
        <f>+VLOOKUP(A137,'[1]ПРАЙСЫ 3М ОТ 010620_ВСЕ ТРИ'!$A$3:$Y$420,25,FALSE)</f>
        <v xml:space="preserve"> 10</v>
      </c>
      <c r="G137" s="79">
        <v>325.60000000000002</v>
      </c>
      <c r="H137" s="79">
        <v>3256</v>
      </c>
      <c r="I137" s="80">
        <v>4.07</v>
      </c>
      <c r="J137" s="80">
        <v>40.700000000000003</v>
      </c>
      <c r="K137" s="74">
        <v>1</v>
      </c>
      <c r="L137" s="81">
        <v>10</v>
      </c>
    </row>
    <row r="138" spans="1:12" ht="39" thickBot="1" x14ac:dyDescent="0.25">
      <c r="A138" s="106">
        <v>7000021239</v>
      </c>
      <c r="B138" s="74" t="s">
        <v>354</v>
      </c>
      <c r="C138" s="86" t="s">
        <v>355</v>
      </c>
      <c r="D138" s="78" t="s">
        <v>97</v>
      </c>
      <c r="E138" s="73" t="s">
        <v>208</v>
      </c>
      <c r="F138" s="73" t="str">
        <f>+VLOOKUP(A138,'[1]ПРАЙСЫ 3М ОТ 010620_ВСЕ ТРИ'!$A$3:$Y$420,25,FALSE)</f>
        <v xml:space="preserve"> 10</v>
      </c>
      <c r="G138" s="79">
        <v>532.75200000000007</v>
      </c>
      <c r="H138" s="79">
        <v>5327.52</v>
      </c>
      <c r="I138" s="80">
        <v>6.6594000000000007</v>
      </c>
      <c r="J138" s="80">
        <v>66.594000000000008</v>
      </c>
      <c r="K138" s="74">
        <v>1</v>
      </c>
      <c r="L138" s="81">
        <v>10</v>
      </c>
    </row>
    <row r="139" spans="1:12" ht="39" thickBot="1" x14ac:dyDescent="0.25">
      <c r="A139" s="101">
        <v>7000021240</v>
      </c>
      <c r="B139" s="74" t="s">
        <v>354</v>
      </c>
      <c r="C139" s="86" t="s">
        <v>356</v>
      </c>
      <c r="D139" s="85" t="s">
        <v>96</v>
      </c>
      <c r="E139" s="73" t="s">
        <v>208</v>
      </c>
      <c r="F139" s="73" t="str">
        <f>+VLOOKUP(A139,'[1]ПРАЙСЫ 3М ОТ 010620_ВСЕ ТРИ'!$A$3:$Y$420,25,FALSE)</f>
        <v xml:space="preserve"> 10</v>
      </c>
      <c r="G139" s="79">
        <v>552.46399999999994</v>
      </c>
      <c r="H139" s="79">
        <v>5524.6399999999994</v>
      </c>
      <c r="I139" s="80">
        <v>6.9057999999999993</v>
      </c>
      <c r="J139" s="80">
        <v>69.057999999999993</v>
      </c>
      <c r="K139" s="74">
        <v>1</v>
      </c>
      <c r="L139" s="81">
        <v>10</v>
      </c>
    </row>
    <row r="140" spans="1:12" ht="39" thickBot="1" x14ac:dyDescent="0.25">
      <c r="A140" s="101">
        <v>7000021241</v>
      </c>
      <c r="B140" s="74" t="s">
        <v>354</v>
      </c>
      <c r="C140" s="86" t="s">
        <v>357</v>
      </c>
      <c r="D140" s="85" t="s">
        <v>96</v>
      </c>
      <c r="E140" s="73" t="s">
        <v>208</v>
      </c>
      <c r="F140" s="73" t="str">
        <f>+VLOOKUP(A140,'[1]ПРАЙСЫ 3М ОТ 010620_ВСЕ ТРИ'!$A$3:$Y$420,25,FALSE)</f>
        <v xml:space="preserve"> 10</v>
      </c>
      <c r="G140" s="79">
        <v>611.6</v>
      </c>
      <c r="H140" s="79">
        <v>6116</v>
      </c>
      <c r="I140" s="80">
        <v>7.6450000000000005</v>
      </c>
      <c r="J140" s="80">
        <v>76.45</v>
      </c>
      <c r="K140" s="74">
        <v>1</v>
      </c>
      <c r="L140" s="81">
        <v>10</v>
      </c>
    </row>
    <row r="141" spans="1:12" ht="39" thickBot="1" x14ac:dyDescent="0.25">
      <c r="A141" s="101">
        <v>7000021242</v>
      </c>
      <c r="B141" s="74" t="s">
        <v>354</v>
      </c>
      <c r="C141" s="86" t="s">
        <v>358</v>
      </c>
      <c r="D141" s="85" t="s">
        <v>96</v>
      </c>
      <c r="E141" s="73" t="s">
        <v>208</v>
      </c>
      <c r="F141" s="73" t="str">
        <f>+VLOOKUP(A141,'[1]ПРАЙСЫ 3М ОТ 010620_ВСЕ ТРИ'!$A$3:$Y$420,25,FALSE)</f>
        <v xml:space="preserve"> 10</v>
      </c>
      <c r="G141" s="79">
        <v>868.12000000000012</v>
      </c>
      <c r="H141" s="79">
        <v>8681.2000000000007</v>
      </c>
      <c r="I141" s="80">
        <v>10.851500000000001</v>
      </c>
      <c r="J141" s="80">
        <v>108.51500000000001</v>
      </c>
      <c r="K141" s="74">
        <v>1</v>
      </c>
      <c r="L141" s="81">
        <v>10</v>
      </c>
    </row>
    <row r="142" spans="1:12" ht="39" thickBot="1" x14ac:dyDescent="0.25">
      <c r="A142" s="97">
        <v>7100011037</v>
      </c>
      <c r="B142" s="74" t="s">
        <v>354</v>
      </c>
      <c r="C142" s="86" t="s">
        <v>366</v>
      </c>
      <c r="D142" s="78" t="s">
        <v>97</v>
      </c>
      <c r="E142" s="73" t="s">
        <v>95</v>
      </c>
      <c r="F142" s="73" t="str">
        <f>+VLOOKUP(A142,'[1]ПРАЙСЫ 3М ОТ 010620_ВСЕ ТРИ'!$A$3:$Y$420,25,FALSE)</f>
        <v xml:space="preserve">10 </v>
      </c>
      <c r="G142" s="79">
        <v>532.75200000000007</v>
      </c>
      <c r="H142" s="79">
        <v>5327.52</v>
      </c>
      <c r="I142" s="80">
        <v>6.6594000000000007</v>
      </c>
      <c r="J142" s="80">
        <v>66.594000000000008</v>
      </c>
      <c r="K142" s="74">
        <v>1</v>
      </c>
      <c r="L142" s="81">
        <v>10</v>
      </c>
    </row>
    <row r="143" spans="1:12" ht="39" thickBot="1" x14ac:dyDescent="0.25">
      <c r="A143" s="101">
        <v>7000042315</v>
      </c>
      <c r="B143" s="74" t="s">
        <v>354</v>
      </c>
      <c r="C143" s="86" t="s">
        <v>360</v>
      </c>
      <c r="D143" s="78" t="s">
        <v>97</v>
      </c>
      <c r="E143" s="73" t="s">
        <v>208</v>
      </c>
      <c r="F143" s="73" t="str">
        <f>+VLOOKUP(A143,'[1]ПРАЙСЫ 3М ОТ 010620_ВСЕ ТРИ'!$A$3:$Y$420,25,FALSE)</f>
        <v xml:space="preserve"> 10</v>
      </c>
      <c r="G143" s="79">
        <v>532.75200000000007</v>
      </c>
      <c r="H143" s="79">
        <v>5327.52</v>
      </c>
      <c r="I143" s="80">
        <v>6.6594000000000007</v>
      </c>
      <c r="J143" s="80">
        <v>66.594000000000008</v>
      </c>
      <c r="K143" s="74">
        <v>1</v>
      </c>
      <c r="L143" s="81">
        <v>10</v>
      </c>
    </row>
    <row r="144" spans="1:12" ht="39" thickBot="1" x14ac:dyDescent="0.25">
      <c r="A144" s="97">
        <v>7100011035</v>
      </c>
      <c r="B144" s="74" t="s">
        <v>354</v>
      </c>
      <c r="C144" s="86" t="s">
        <v>365</v>
      </c>
      <c r="D144" s="78" t="s">
        <v>97</v>
      </c>
      <c r="E144" s="73" t="s">
        <v>95</v>
      </c>
      <c r="F144" s="73" t="str">
        <f>+VLOOKUP(A144,'[1]ПРАЙСЫ 3М ОТ 010620_ВСЕ ТРИ'!$A$3:$Y$420,25,FALSE)</f>
        <v xml:space="preserve">10 </v>
      </c>
      <c r="G144" s="79">
        <v>532.75200000000007</v>
      </c>
      <c r="H144" s="79">
        <v>5327.52</v>
      </c>
      <c r="I144" s="80">
        <v>6.6594000000000007</v>
      </c>
      <c r="J144" s="80">
        <v>66.594000000000008</v>
      </c>
      <c r="K144" s="74">
        <v>1</v>
      </c>
      <c r="L144" s="81">
        <v>10</v>
      </c>
    </row>
    <row r="145" spans="1:12" ht="39" thickBot="1" x14ac:dyDescent="0.25">
      <c r="A145" s="101">
        <v>7000042317</v>
      </c>
      <c r="B145" s="74" t="s">
        <v>354</v>
      </c>
      <c r="C145" s="86" t="s">
        <v>361</v>
      </c>
      <c r="D145" s="78" t="s">
        <v>97</v>
      </c>
      <c r="E145" s="73" t="s">
        <v>208</v>
      </c>
      <c r="F145" s="73" t="str">
        <f>+VLOOKUP(A145,'[1]ПРАЙСЫ 3М ОТ 010620_ВСЕ ТРИ'!$A$3:$Y$420,25,FALSE)</f>
        <v xml:space="preserve"> 10</v>
      </c>
      <c r="G145" s="79">
        <v>552.46399999999994</v>
      </c>
      <c r="H145" s="79">
        <v>5524.6399999999994</v>
      </c>
      <c r="I145" s="80">
        <v>6.9057999999999993</v>
      </c>
      <c r="J145" s="80">
        <v>69.057999999999993</v>
      </c>
      <c r="K145" s="74">
        <v>1</v>
      </c>
      <c r="L145" s="81">
        <v>10</v>
      </c>
    </row>
    <row r="146" spans="1:12" ht="39" thickBot="1" x14ac:dyDescent="0.25">
      <c r="A146" s="97">
        <v>7000042244</v>
      </c>
      <c r="B146" s="74" t="s">
        <v>354</v>
      </c>
      <c r="C146" s="86" t="s">
        <v>359</v>
      </c>
      <c r="D146" s="78" t="s">
        <v>97</v>
      </c>
      <c r="E146" s="73" t="s">
        <v>208</v>
      </c>
      <c r="F146" s="73" t="str">
        <f>+VLOOKUP(A146,'[1]ПРАЙСЫ 3М ОТ 010620_ВСЕ ТРИ'!$A$3:$Y$420,25,FALSE)</f>
        <v xml:space="preserve"> 10</v>
      </c>
      <c r="G146" s="79">
        <v>552.46399999999994</v>
      </c>
      <c r="H146" s="79">
        <v>5524.6399999999994</v>
      </c>
      <c r="I146" s="80">
        <v>6.9057999999999993</v>
      </c>
      <c r="J146" s="80">
        <v>69.057999999999993</v>
      </c>
      <c r="K146" s="74">
        <v>1</v>
      </c>
      <c r="L146" s="81">
        <v>10</v>
      </c>
    </row>
    <row r="147" spans="1:12" ht="39" thickBot="1" x14ac:dyDescent="0.25">
      <c r="A147" s="97">
        <v>7100010741</v>
      </c>
      <c r="B147" s="74" t="s">
        <v>354</v>
      </c>
      <c r="C147" s="86" t="s">
        <v>364</v>
      </c>
      <c r="D147" s="78" t="s">
        <v>97</v>
      </c>
      <c r="E147" s="73" t="s">
        <v>95</v>
      </c>
      <c r="F147" s="73" t="str">
        <f>+VLOOKUP(A147,'[1]ПРАЙСЫ 3М ОТ 010620_ВСЕ ТРИ'!$A$3:$Y$420,25,FALSE)</f>
        <v xml:space="preserve">10 </v>
      </c>
      <c r="G147" s="79">
        <v>552.46399999999994</v>
      </c>
      <c r="H147" s="79">
        <v>5524.6399999999994</v>
      </c>
      <c r="I147" s="80">
        <v>6.9057999999999993</v>
      </c>
      <c r="J147" s="80">
        <v>69.057999999999993</v>
      </c>
      <c r="K147" s="74">
        <v>1</v>
      </c>
      <c r="L147" s="81">
        <v>10</v>
      </c>
    </row>
    <row r="148" spans="1:12" ht="39" thickBot="1" x14ac:dyDescent="0.25">
      <c r="A148" s="101">
        <v>7000042322</v>
      </c>
      <c r="B148" s="74" t="s">
        <v>354</v>
      </c>
      <c r="C148" s="86" t="s">
        <v>362</v>
      </c>
      <c r="D148" s="78" t="s">
        <v>97</v>
      </c>
      <c r="E148" s="73" t="s">
        <v>208</v>
      </c>
      <c r="F148" s="73" t="str">
        <f>+VLOOKUP(A148,'[1]ПРАЙСЫ 3М ОТ 010620_ВСЕ ТРИ'!$A$3:$Y$420,25,FALSE)</f>
        <v xml:space="preserve"> 10</v>
      </c>
      <c r="G148" s="79">
        <v>611.6</v>
      </c>
      <c r="H148" s="79">
        <v>6116</v>
      </c>
      <c r="I148" s="80">
        <v>7.6450000000000005</v>
      </c>
      <c r="J148" s="80">
        <v>76.45</v>
      </c>
      <c r="K148" s="74">
        <v>1</v>
      </c>
      <c r="L148" s="81">
        <v>10</v>
      </c>
    </row>
    <row r="149" spans="1:12" ht="39" thickBot="1" x14ac:dyDescent="0.25">
      <c r="A149" s="98">
        <v>7100011136</v>
      </c>
      <c r="B149" s="74" t="s">
        <v>354</v>
      </c>
      <c r="C149" s="86" t="s">
        <v>367</v>
      </c>
      <c r="D149" s="78" t="s">
        <v>97</v>
      </c>
      <c r="E149" s="73" t="s">
        <v>95</v>
      </c>
      <c r="F149" s="73" t="str">
        <f>+VLOOKUP(A149,'[1]ПРАЙСЫ 3М ОТ 010620_ВСЕ ТРИ'!$A$3:$Y$420,25,FALSE)</f>
        <v xml:space="preserve">10 </v>
      </c>
      <c r="G149" s="79">
        <v>611.6</v>
      </c>
      <c r="H149" s="79">
        <v>6116</v>
      </c>
      <c r="I149" s="80">
        <v>7.6450000000000005</v>
      </c>
      <c r="J149" s="80">
        <v>76.45</v>
      </c>
      <c r="K149" s="74">
        <v>1</v>
      </c>
      <c r="L149" s="81">
        <v>10</v>
      </c>
    </row>
    <row r="150" spans="1:12" ht="13.5" thickBot="1" x14ac:dyDescent="0.25">
      <c r="A150" s="99"/>
      <c r="B150" s="21"/>
      <c r="C150" s="33"/>
      <c r="D150" s="23"/>
      <c r="E150" s="24"/>
      <c r="F150" s="25"/>
      <c r="G150" s="25"/>
      <c r="H150" s="25"/>
      <c r="I150" s="26"/>
      <c r="J150" s="80" t="e">
        <f>+#REF!*(1+L150/100)</f>
        <v>#REF!</v>
      </c>
      <c r="K150" s="35"/>
      <c r="L150" s="32"/>
    </row>
    <row r="151" spans="1:12" ht="51.75" thickBot="1" x14ac:dyDescent="0.25">
      <c r="A151" s="100">
        <v>7000032713</v>
      </c>
      <c r="B151" s="74" t="s">
        <v>327</v>
      </c>
      <c r="C151" s="86" t="s">
        <v>329</v>
      </c>
      <c r="D151" s="85" t="s">
        <v>96</v>
      </c>
      <c r="E151" s="73" t="s">
        <v>95</v>
      </c>
      <c r="F151" s="73" t="str">
        <f>+VLOOKUP(A151,'[1]ПРАЙСЫ 3М ОТ 010620_ВСЕ ТРИ'!$A$3:$Y$420,25,FALSE)</f>
        <v xml:space="preserve">36 </v>
      </c>
      <c r="G151" s="79">
        <v>165.70888888888891</v>
      </c>
      <c r="H151" s="79">
        <v>5965.52</v>
      </c>
      <c r="I151" s="80">
        <v>2.071361111111111</v>
      </c>
      <c r="J151" s="80">
        <v>74.569000000000003</v>
      </c>
      <c r="K151" s="74">
        <v>1</v>
      </c>
      <c r="L151" s="81">
        <v>10</v>
      </c>
    </row>
    <row r="152" spans="1:12" ht="51.75" thickBot="1" x14ac:dyDescent="0.25">
      <c r="A152" s="97">
        <v>7000032714</v>
      </c>
      <c r="B152" s="74" t="s">
        <v>327</v>
      </c>
      <c r="C152" s="86" t="s">
        <v>330</v>
      </c>
      <c r="D152" s="85" t="s">
        <v>96</v>
      </c>
      <c r="E152" s="73" t="s">
        <v>95</v>
      </c>
      <c r="F152" s="73" t="str">
        <f>+VLOOKUP(A152,'[1]ПРАЙСЫ 3М ОТ 010620_ВСЕ ТРИ'!$A$3:$Y$420,25,FALSE)</f>
        <v xml:space="preserve">24 </v>
      </c>
      <c r="G152" s="79">
        <v>265.24666666666673</v>
      </c>
      <c r="H152" s="79">
        <v>6365.920000000001</v>
      </c>
      <c r="I152" s="80">
        <v>3.315583333333334</v>
      </c>
      <c r="J152" s="80">
        <v>79.574000000000012</v>
      </c>
      <c r="K152" s="74">
        <v>1</v>
      </c>
      <c r="L152" s="81">
        <v>10</v>
      </c>
    </row>
    <row r="153" spans="1:12" ht="51.75" thickBot="1" x14ac:dyDescent="0.25">
      <c r="A153" s="97">
        <v>7000032715</v>
      </c>
      <c r="B153" s="74" t="s">
        <v>327</v>
      </c>
      <c r="C153" s="86" t="s">
        <v>331</v>
      </c>
      <c r="D153" s="85" t="s">
        <v>96</v>
      </c>
      <c r="E153" s="73" t="s">
        <v>95</v>
      </c>
      <c r="F153" s="73" t="str">
        <f>+VLOOKUP(A153,'[1]ПРАЙСЫ 3М ОТ 010620_ВСЕ ТРИ'!$A$3:$Y$420,25,FALSE)</f>
        <v xml:space="preserve">18 </v>
      </c>
      <c r="G153" s="79">
        <v>312.35111111111115</v>
      </c>
      <c r="H153" s="79">
        <v>5622.3200000000006</v>
      </c>
      <c r="I153" s="80">
        <v>3.9043888888888896</v>
      </c>
      <c r="J153" s="80">
        <v>70.279000000000011</v>
      </c>
      <c r="K153" s="74">
        <v>1</v>
      </c>
      <c r="L153" s="81">
        <v>10</v>
      </c>
    </row>
    <row r="154" spans="1:12" ht="51.75" thickBot="1" x14ac:dyDescent="0.25">
      <c r="A154" s="97">
        <v>7000066269</v>
      </c>
      <c r="B154" s="74" t="s">
        <v>327</v>
      </c>
      <c r="C154" s="86" t="s">
        <v>333</v>
      </c>
      <c r="D154" s="78" t="s">
        <v>97</v>
      </c>
      <c r="E154" s="73" t="s">
        <v>95</v>
      </c>
      <c r="F154" s="73" t="str">
        <f>+VLOOKUP(A154,'[1]ПРАЙСЫ 3М ОТ 010620_ВСЕ ТРИ'!$A$3:$Y$420,25,FALSE)</f>
        <v xml:space="preserve">12 </v>
      </c>
      <c r="G154" s="79">
        <v>520.59333333333336</v>
      </c>
      <c r="H154" s="79">
        <v>6247.12</v>
      </c>
      <c r="I154" s="80">
        <v>6.5074166666666668</v>
      </c>
      <c r="J154" s="80">
        <v>78.088999999999999</v>
      </c>
      <c r="K154" s="74">
        <v>1</v>
      </c>
      <c r="L154" s="81">
        <v>10</v>
      </c>
    </row>
    <row r="155" spans="1:12" ht="51.75" thickBot="1" x14ac:dyDescent="0.25">
      <c r="A155" s="101">
        <v>7000032719</v>
      </c>
      <c r="B155" s="74" t="s">
        <v>327</v>
      </c>
      <c r="C155" s="86" t="s">
        <v>332</v>
      </c>
      <c r="D155" s="78" t="s">
        <v>97</v>
      </c>
      <c r="E155" s="73" t="s">
        <v>208</v>
      </c>
      <c r="F155" s="73" t="str">
        <f>+VLOOKUP(A155,'[1]ПРАЙСЫ 3М ОТ 010620_ВСЕ ТРИ'!$A$3:$Y$420,25,FALSE)</f>
        <v xml:space="preserve"> 24</v>
      </c>
      <c r="G155" s="79">
        <v>276.79666666666668</v>
      </c>
      <c r="H155" s="79">
        <v>6643.12</v>
      </c>
      <c r="I155" s="80">
        <v>3.4599583333333332</v>
      </c>
      <c r="J155" s="80">
        <v>83.039000000000001</v>
      </c>
      <c r="K155" s="74">
        <v>1</v>
      </c>
      <c r="L155" s="81">
        <v>10</v>
      </c>
    </row>
    <row r="156" spans="1:12" ht="51.75" thickBot="1" x14ac:dyDescent="0.25">
      <c r="A156" s="98">
        <v>7000030175</v>
      </c>
      <c r="B156" s="74" t="s">
        <v>327</v>
      </c>
      <c r="C156" s="86" t="s">
        <v>328</v>
      </c>
      <c r="D156" s="78" t="s">
        <v>97</v>
      </c>
      <c r="E156" s="73" t="s">
        <v>95</v>
      </c>
      <c r="F156" s="73" t="str">
        <f>+VLOOKUP(A156,'[1]ПРАЙСЫ 3М ОТ 010620_ВСЕ ТРИ'!$A$3:$Y$420,25,FALSE)</f>
        <v>89,</v>
      </c>
      <c r="G156" s="79">
        <v>76.757752808988769</v>
      </c>
      <c r="H156" s="79">
        <v>6831.4400000000005</v>
      </c>
      <c r="I156" s="80">
        <v>0.95947191011235955</v>
      </c>
      <c r="J156" s="80">
        <v>85.393000000000001</v>
      </c>
      <c r="K156" s="74">
        <v>1</v>
      </c>
      <c r="L156" s="81">
        <v>10</v>
      </c>
    </row>
    <row r="157" spans="1:12" ht="13.5" thickBot="1" x14ac:dyDescent="0.25">
      <c r="A157" s="99"/>
      <c r="B157" s="21"/>
      <c r="C157" s="33"/>
      <c r="D157" s="23"/>
      <c r="E157" s="24"/>
      <c r="F157" s="25"/>
      <c r="G157" s="25"/>
      <c r="H157" s="25"/>
      <c r="I157" s="26"/>
      <c r="J157" s="80" t="e">
        <f>+#REF!*(1+L157/100)</f>
        <v>#REF!</v>
      </c>
      <c r="K157" s="35"/>
      <c r="L157" s="32"/>
    </row>
    <row r="158" spans="1:12" ht="64.5" thickBot="1" x14ac:dyDescent="0.25">
      <c r="A158" s="103">
        <v>7100064335</v>
      </c>
      <c r="B158" s="74" t="s">
        <v>368</v>
      </c>
      <c r="C158" s="86" t="s">
        <v>371</v>
      </c>
      <c r="D158" s="82" t="s">
        <v>96</v>
      </c>
      <c r="E158" s="73" t="s">
        <v>75</v>
      </c>
      <c r="F158" s="73">
        <f>+VLOOKUP(A158,'[1]ПРАЙСЫ 3М ОТ 010620_ВСЕ ТРИ'!$A$3:$Y$420,25,FALSE)</f>
        <v>1</v>
      </c>
      <c r="G158" s="79">
        <v>11040</v>
      </c>
      <c r="H158" s="79">
        <v>11040</v>
      </c>
      <c r="I158" s="80">
        <v>138</v>
      </c>
      <c r="J158" s="80">
        <v>138</v>
      </c>
      <c r="K158" s="74">
        <v>1</v>
      </c>
      <c r="L158" s="81">
        <v>0</v>
      </c>
    </row>
    <row r="159" spans="1:12" ht="39" thickBot="1" x14ac:dyDescent="0.25">
      <c r="A159" s="103">
        <v>7100064484</v>
      </c>
      <c r="B159" s="74" t="s">
        <v>368</v>
      </c>
      <c r="C159" s="86" t="s">
        <v>373</v>
      </c>
      <c r="D159" s="78" t="s">
        <v>97</v>
      </c>
      <c r="E159" s="73" t="s">
        <v>75</v>
      </c>
      <c r="F159" s="73">
        <f>+VLOOKUP(A159,'[1]ПРАЙСЫ 3М ОТ 010620_ВСЕ ТРИ'!$A$3:$Y$420,25,FALSE)</f>
        <v>1</v>
      </c>
      <c r="G159" s="79">
        <v>7026.2399999999989</v>
      </c>
      <c r="H159" s="79">
        <v>7026.2399999999989</v>
      </c>
      <c r="I159" s="80">
        <v>87.827999999999989</v>
      </c>
      <c r="J159" s="80">
        <v>87.827999999999989</v>
      </c>
      <c r="K159" s="74">
        <v>1</v>
      </c>
      <c r="L159" s="81">
        <v>20</v>
      </c>
    </row>
    <row r="160" spans="1:12" ht="66.75" customHeight="1" thickBot="1" x14ac:dyDescent="0.25">
      <c r="A160" s="107">
        <v>7100064482</v>
      </c>
      <c r="B160" s="74" t="s">
        <v>368</v>
      </c>
      <c r="C160" s="86" t="s">
        <v>372</v>
      </c>
      <c r="D160" s="85" t="s">
        <v>96</v>
      </c>
      <c r="E160" s="73" t="s">
        <v>75</v>
      </c>
      <c r="F160" s="73">
        <f>+VLOOKUP(A160,'[1]ПРАЙСЫ 3М ОТ 010620_ВСЕ ТРИ'!$A$3:$Y$420,25,FALSE)</f>
        <v>1</v>
      </c>
      <c r="G160" s="79">
        <v>16800</v>
      </c>
      <c r="H160" s="79">
        <v>16800</v>
      </c>
      <c r="I160" s="80">
        <v>210</v>
      </c>
      <c r="J160" s="80">
        <v>210</v>
      </c>
      <c r="K160" s="74">
        <v>1</v>
      </c>
      <c r="L160" s="81">
        <v>0</v>
      </c>
    </row>
    <row r="161" spans="1:12" ht="64.5" thickBot="1" x14ac:dyDescent="0.25">
      <c r="A161" s="97">
        <v>7100019505</v>
      </c>
      <c r="B161" s="74" t="s">
        <v>368</v>
      </c>
      <c r="C161" s="86" t="s">
        <v>374</v>
      </c>
      <c r="D161" s="78" t="s">
        <v>375</v>
      </c>
      <c r="E161" s="73" t="s">
        <v>129</v>
      </c>
      <c r="F161" s="73">
        <f>+VLOOKUP(A161,'[1]ПРАЙСЫ 3М ОТ 010620_ВСЕ ТРИ'!$A$3:$Y$420,25,FALSE)</f>
        <v>1</v>
      </c>
      <c r="G161" s="79">
        <v>57112.319999999992</v>
      </c>
      <c r="H161" s="79">
        <v>57112.319999999992</v>
      </c>
      <c r="I161" s="80">
        <v>713.90399999999988</v>
      </c>
      <c r="J161" s="80">
        <v>713.90399999999988</v>
      </c>
      <c r="K161" s="74">
        <v>1</v>
      </c>
      <c r="L161" s="81">
        <v>20</v>
      </c>
    </row>
    <row r="162" spans="1:12" ht="51.75" thickBot="1" x14ac:dyDescent="0.25">
      <c r="A162" s="100">
        <v>7000002660</v>
      </c>
      <c r="B162" s="74" t="s">
        <v>368</v>
      </c>
      <c r="C162" s="86" t="s">
        <v>369</v>
      </c>
      <c r="D162" s="85" t="s">
        <v>96</v>
      </c>
      <c r="E162" s="73" t="s">
        <v>95</v>
      </c>
      <c r="F162" s="73" t="str">
        <f>+VLOOKUP(A162,'[1]ПРАЙСЫ 3М ОТ 010620_ВСЕ ТРИ'!$A$3:$Y$420,25,FALSE)</f>
        <v xml:space="preserve">50 </v>
      </c>
      <c r="G162" s="79">
        <v>371.71199999999999</v>
      </c>
      <c r="H162" s="79">
        <v>18585.599999999999</v>
      </c>
      <c r="I162" s="80">
        <v>4.6463999999999999</v>
      </c>
      <c r="J162" s="80">
        <v>232.32</v>
      </c>
      <c r="K162" s="74">
        <v>1</v>
      </c>
      <c r="L162" s="81">
        <v>20</v>
      </c>
    </row>
    <row r="163" spans="1:12" ht="51.75" thickBot="1" x14ac:dyDescent="0.25">
      <c r="A163" s="97">
        <v>7000002887</v>
      </c>
      <c r="B163" s="74" t="s">
        <v>368</v>
      </c>
      <c r="C163" s="86" t="s">
        <v>370</v>
      </c>
      <c r="D163" s="78" t="s">
        <v>97</v>
      </c>
      <c r="E163" s="73" t="s">
        <v>95</v>
      </c>
      <c r="F163" s="73" t="str">
        <f>+VLOOKUP(A163,'[1]ПРАЙСЫ 3М ОТ 010620_ВСЕ ТРИ'!$A$3:$Y$420,25,FALSE)</f>
        <v xml:space="preserve">20 </v>
      </c>
      <c r="G163" s="79">
        <v>964.36800000000005</v>
      </c>
      <c r="H163" s="79">
        <v>19287.36</v>
      </c>
      <c r="I163" s="80">
        <v>12.054599999999999</v>
      </c>
      <c r="J163" s="80">
        <v>241.09199999999998</v>
      </c>
      <c r="K163" s="74">
        <v>1</v>
      </c>
      <c r="L163" s="81">
        <v>20</v>
      </c>
    </row>
    <row r="164" spans="1:12" ht="13.5" thickBot="1" x14ac:dyDescent="0.25">
      <c r="A164" s="104"/>
      <c r="B164" s="30"/>
      <c r="C164" s="36"/>
      <c r="D164" s="30"/>
      <c r="E164" s="24"/>
      <c r="F164" s="25"/>
      <c r="G164" s="25"/>
      <c r="H164" s="25"/>
      <c r="I164" s="26"/>
      <c r="J164" s="80" t="e">
        <f>+#REF!*(1+L164/100)</f>
        <v>#REF!</v>
      </c>
      <c r="K164" s="25"/>
      <c r="L164" s="32"/>
    </row>
    <row r="165" spans="1:12" ht="51.75" thickBot="1" x14ac:dyDescent="0.25">
      <c r="A165" s="98">
        <v>7000030168</v>
      </c>
      <c r="B165" s="74" t="s">
        <v>376</v>
      </c>
      <c r="C165" s="86" t="s">
        <v>381</v>
      </c>
      <c r="D165" s="85" t="s">
        <v>96</v>
      </c>
      <c r="E165" s="73" t="s">
        <v>95</v>
      </c>
      <c r="F165" s="73" t="str">
        <f>+VLOOKUP(A165,'[1]ПРАЙСЫ 3М ОТ 010620_ВСЕ ТРИ'!$A$3:$Y$420,25,FALSE)</f>
        <v xml:space="preserve">40 </v>
      </c>
      <c r="G165" s="79">
        <v>630.08000000000004</v>
      </c>
      <c r="H165" s="79">
        <v>25203.200000000001</v>
      </c>
      <c r="I165" s="80">
        <v>7.8760000000000003</v>
      </c>
      <c r="J165" s="80">
        <v>315.04000000000002</v>
      </c>
      <c r="K165" s="74">
        <v>1</v>
      </c>
      <c r="L165" s="81">
        <v>10</v>
      </c>
    </row>
    <row r="166" spans="1:12" ht="51.75" thickBot="1" x14ac:dyDescent="0.25">
      <c r="A166" s="108">
        <v>7100139961</v>
      </c>
      <c r="B166" s="74" t="s">
        <v>376</v>
      </c>
      <c r="C166" s="86" t="s">
        <v>378</v>
      </c>
      <c r="D166" s="85" t="s">
        <v>96</v>
      </c>
      <c r="E166" s="73" t="s">
        <v>244</v>
      </c>
      <c r="F166" s="73" t="str">
        <f>+VLOOKUP(A166,'[1]ПРАЙСЫ 3М ОТ 010620_ВСЕ ТРИ'!$A$3:$Y$420,25,FALSE)</f>
        <v xml:space="preserve"> 10</v>
      </c>
      <c r="G166" s="79">
        <v>840.4</v>
      </c>
      <c r="H166" s="79">
        <v>8404</v>
      </c>
      <c r="I166" s="80">
        <v>10.505000000000001</v>
      </c>
      <c r="J166" s="80">
        <v>105.05000000000001</v>
      </c>
      <c r="K166" s="74">
        <v>1</v>
      </c>
      <c r="L166" s="81">
        <v>10</v>
      </c>
    </row>
    <row r="167" spans="1:12" ht="51.75" thickBot="1" x14ac:dyDescent="0.25">
      <c r="A167" s="108">
        <v>7100139965</v>
      </c>
      <c r="B167" s="74" t="s">
        <v>376</v>
      </c>
      <c r="C167" s="86" t="s">
        <v>379</v>
      </c>
      <c r="D167" s="85" t="s">
        <v>96</v>
      </c>
      <c r="E167" s="73" t="s">
        <v>244</v>
      </c>
      <c r="F167" s="73" t="str">
        <f>+VLOOKUP(A167,'[1]ПРАЙСЫ 3М ОТ 010620_ВСЕ ТРИ'!$A$3:$Y$420,25,FALSE)</f>
        <v xml:space="preserve"> 10</v>
      </c>
      <c r="G167" s="79">
        <v>1660.56</v>
      </c>
      <c r="H167" s="79">
        <v>16605.599999999999</v>
      </c>
      <c r="I167" s="80">
        <v>20.756999999999998</v>
      </c>
      <c r="J167" s="80">
        <v>207.57</v>
      </c>
      <c r="K167" s="74">
        <v>1</v>
      </c>
      <c r="L167" s="81">
        <v>10</v>
      </c>
    </row>
    <row r="168" spans="1:12" ht="51.75" thickBot="1" x14ac:dyDescent="0.25">
      <c r="A168" s="108">
        <v>7100139915</v>
      </c>
      <c r="B168" s="74" t="s">
        <v>376</v>
      </c>
      <c r="C168" s="86" t="s">
        <v>377</v>
      </c>
      <c r="D168" s="85" t="s">
        <v>96</v>
      </c>
      <c r="E168" s="73" t="s">
        <v>95</v>
      </c>
      <c r="F168" s="73" t="str">
        <f>+VLOOKUP(A168,'[1]ПРАЙСЫ 3М ОТ 010620_ВСЕ ТРИ'!$A$3:$Y$420,25,FALSE)</f>
        <v xml:space="preserve">40 </v>
      </c>
      <c r="G168" s="79">
        <v>1242.56</v>
      </c>
      <c r="H168" s="79">
        <v>49702.399999999994</v>
      </c>
      <c r="I168" s="80">
        <v>15.532</v>
      </c>
      <c r="J168" s="80">
        <v>621.28</v>
      </c>
      <c r="K168" s="74">
        <v>1</v>
      </c>
      <c r="L168" s="81">
        <v>10</v>
      </c>
    </row>
    <row r="169" spans="1:12" ht="51.75" thickBot="1" x14ac:dyDescent="0.25">
      <c r="A169" s="108">
        <v>7100139980</v>
      </c>
      <c r="B169" s="74" t="s">
        <v>376</v>
      </c>
      <c r="C169" s="86" t="s">
        <v>380</v>
      </c>
      <c r="D169" s="85" t="s">
        <v>96</v>
      </c>
      <c r="E169" s="73" t="s">
        <v>95</v>
      </c>
      <c r="F169" s="73" t="str">
        <f>+VLOOKUP(A169,'[1]ПРАЙСЫ 3М ОТ 010620_ВСЕ ТРИ'!$A$3:$Y$420,25,FALSE)</f>
        <v xml:space="preserve">40 </v>
      </c>
      <c r="G169" s="79">
        <v>2070.6400000000003</v>
      </c>
      <c r="H169" s="79">
        <v>82825.600000000006</v>
      </c>
      <c r="I169" s="80">
        <v>25.883000000000003</v>
      </c>
      <c r="J169" s="80">
        <v>1035.3200000000002</v>
      </c>
      <c r="K169" s="74">
        <v>1</v>
      </c>
      <c r="L169" s="81">
        <v>10</v>
      </c>
    </row>
    <row r="170" spans="1:12" ht="51.75" thickBot="1" x14ac:dyDescent="0.25">
      <c r="A170" s="97">
        <v>7000030272</v>
      </c>
      <c r="B170" s="74" t="s">
        <v>376</v>
      </c>
      <c r="C170" s="86" t="s">
        <v>382</v>
      </c>
      <c r="D170" s="78" t="s">
        <v>97</v>
      </c>
      <c r="E170" s="73" t="s">
        <v>75</v>
      </c>
      <c r="F170" s="73">
        <f>+VLOOKUP(A170,'[1]ПРАЙСЫ 3М ОТ 010620_ВСЕ ТРИ'!$A$3:$Y$420,25,FALSE)</f>
        <v>1</v>
      </c>
      <c r="G170" s="79">
        <v>601.04000000000008</v>
      </c>
      <c r="H170" s="79">
        <v>601.04000000000008</v>
      </c>
      <c r="I170" s="80">
        <v>7.5130000000000008</v>
      </c>
      <c r="J170" s="80">
        <v>7.5130000000000008</v>
      </c>
      <c r="K170" s="74">
        <v>100</v>
      </c>
      <c r="L170" s="81">
        <v>10</v>
      </c>
    </row>
    <row r="171" spans="1:12" ht="51.75" thickBot="1" x14ac:dyDescent="0.25">
      <c r="A171" s="108">
        <v>7100139909</v>
      </c>
      <c r="B171" s="74" t="s">
        <v>376</v>
      </c>
      <c r="C171" s="86" t="s">
        <v>385</v>
      </c>
      <c r="D171" s="78" t="s">
        <v>384</v>
      </c>
      <c r="E171" s="73" t="s">
        <v>208</v>
      </c>
      <c r="F171" s="73" t="str">
        <f>+VLOOKUP(A171,'[1]ПРАЙСЫ 3М ОТ 010620_ВСЕ ТРИ'!$A$3:$Y$420,25,FALSE)</f>
        <v xml:space="preserve"> 10</v>
      </c>
      <c r="G171" s="79">
        <v>1660.56</v>
      </c>
      <c r="H171" s="79">
        <v>16605.599999999999</v>
      </c>
      <c r="I171" s="80">
        <v>20.756999999999998</v>
      </c>
      <c r="J171" s="80">
        <v>207.57</v>
      </c>
      <c r="K171" s="74">
        <v>1</v>
      </c>
      <c r="L171" s="81">
        <v>10</v>
      </c>
    </row>
    <row r="172" spans="1:12" ht="51.75" thickBot="1" x14ac:dyDescent="0.25">
      <c r="A172" s="108">
        <v>7100139910</v>
      </c>
      <c r="B172" s="74" t="s">
        <v>376</v>
      </c>
      <c r="C172" s="86" t="s">
        <v>386</v>
      </c>
      <c r="D172" s="78" t="s">
        <v>384</v>
      </c>
      <c r="E172" s="73" t="s">
        <v>208</v>
      </c>
      <c r="F172" s="73" t="str">
        <f>+VLOOKUP(A172,'[1]ПРАЙСЫ 3М ОТ 010620_ВСЕ ТРИ'!$A$3:$Y$420,25,FALSE)</f>
        <v xml:space="preserve"> 10</v>
      </c>
      <c r="G172" s="79">
        <v>1242.56</v>
      </c>
      <c r="H172" s="79">
        <v>12425.599999999999</v>
      </c>
      <c r="I172" s="80">
        <v>15.532</v>
      </c>
      <c r="J172" s="80">
        <v>155.32</v>
      </c>
      <c r="K172" s="74">
        <v>1</v>
      </c>
      <c r="L172" s="81">
        <v>10</v>
      </c>
    </row>
    <row r="173" spans="1:12" ht="51.75" thickBot="1" x14ac:dyDescent="0.25">
      <c r="A173" s="97">
        <v>7100139947</v>
      </c>
      <c r="B173" s="74" t="s">
        <v>376</v>
      </c>
      <c r="C173" s="86" t="s">
        <v>383</v>
      </c>
      <c r="D173" s="78" t="s">
        <v>384</v>
      </c>
      <c r="E173" s="73" t="s">
        <v>208</v>
      </c>
      <c r="F173" s="73" t="str">
        <f>+VLOOKUP(A173,'[1]ПРАЙСЫ 3М ОТ 010620_ВСЕ ТРИ'!$A$3:$Y$420,25,FALSE)</f>
        <v xml:space="preserve"> 10</v>
      </c>
      <c r="G173" s="79">
        <v>2070.6400000000003</v>
      </c>
      <c r="H173" s="79">
        <v>20706.400000000001</v>
      </c>
      <c r="I173" s="80">
        <v>25.883000000000003</v>
      </c>
      <c r="J173" s="80">
        <v>258.83000000000004</v>
      </c>
      <c r="K173" s="74">
        <v>1</v>
      </c>
      <c r="L173" s="81">
        <v>10</v>
      </c>
    </row>
    <row r="174" spans="1:12" ht="51.75" thickBot="1" x14ac:dyDescent="0.25">
      <c r="A174" s="97">
        <v>7000039769</v>
      </c>
      <c r="B174" s="74" t="s">
        <v>387</v>
      </c>
      <c r="C174" s="86" t="s">
        <v>390</v>
      </c>
      <c r="D174" s="78" t="s">
        <v>97</v>
      </c>
      <c r="E174" s="73" t="s">
        <v>208</v>
      </c>
      <c r="F174" s="73" t="str">
        <f>+VLOOKUP(A174,'[1]ПРАЙСЫ 3М ОТ 010620_ВСЕ ТРИ'!$A$3:$Y$420,25,FALSE)</f>
        <v xml:space="preserve"> 10</v>
      </c>
      <c r="G174" s="79">
        <v>220.00000000000006</v>
      </c>
      <c r="H174" s="79">
        <v>2200.0000000000005</v>
      </c>
      <c r="I174" s="80">
        <v>2.7500000000000004</v>
      </c>
      <c r="J174" s="80">
        <v>27.500000000000004</v>
      </c>
      <c r="K174" s="74">
        <v>4</v>
      </c>
      <c r="L174" s="81">
        <v>10</v>
      </c>
    </row>
    <row r="175" spans="1:12" ht="51.75" thickBot="1" x14ac:dyDescent="0.25">
      <c r="A175" s="97">
        <v>7000010340</v>
      </c>
      <c r="B175" s="74" t="s">
        <v>387</v>
      </c>
      <c r="C175" s="86" t="s">
        <v>388</v>
      </c>
      <c r="D175" s="85" t="s">
        <v>96</v>
      </c>
      <c r="E175" s="73" t="s">
        <v>95</v>
      </c>
      <c r="F175" s="73" t="str">
        <f>+VLOOKUP(A175,'[1]ПРАЙСЫ 3М ОТ 010620_ВСЕ ТРИ'!$A$3:$Y$420,25,FALSE)</f>
        <v xml:space="preserve">40 </v>
      </c>
      <c r="G175" s="79">
        <v>316.404</v>
      </c>
      <c r="H175" s="79">
        <v>12656.16</v>
      </c>
      <c r="I175" s="80">
        <v>3.95505</v>
      </c>
      <c r="J175" s="80">
        <v>158.202</v>
      </c>
      <c r="K175" s="74">
        <v>1</v>
      </c>
      <c r="L175" s="81">
        <v>10</v>
      </c>
    </row>
    <row r="176" spans="1:12" ht="51.75" thickBot="1" x14ac:dyDescent="0.25">
      <c r="A176" s="109">
        <v>7000002554</v>
      </c>
      <c r="B176" s="74" t="s">
        <v>387</v>
      </c>
      <c r="C176" s="86" t="s">
        <v>597</v>
      </c>
      <c r="D176" s="85" t="s">
        <v>598</v>
      </c>
      <c r="E176" s="73" t="s">
        <v>95</v>
      </c>
      <c r="F176" s="73" t="str">
        <f>+VLOOKUP(A176,'[1]ПРАЙСЫ 3М ОТ 010620_ВСЕ ТРИ'!$A$3:$Y$420,25,FALSE)</f>
        <v xml:space="preserve">40 </v>
      </c>
      <c r="G176" s="79">
        <v>382.8</v>
      </c>
      <c r="H176" s="79">
        <v>15312</v>
      </c>
      <c r="I176" s="80">
        <v>4.7850000000000001</v>
      </c>
      <c r="J176" s="80">
        <v>191.4</v>
      </c>
      <c r="K176" s="74">
        <v>1</v>
      </c>
      <c r="L176" s="81">
        <v>10</v>
      </c>
    </row>
    <row r="177" spans="1:12" ht="51.75" thickBot="1" x14ac:dyDescent="0.25">
      <c r="A177" s="109">
        <v>7000002555</v>
      </c>
      <c r="B177" s="74" t="s">
        <v>387</v>
      </c>
      <c r="C177" s="86" t="s">
        <v>599</v>
      </c>
      <c r="D177" s="78" t="s">
        <v>97</v>
      </c>
      <c r="E177" s="73" t="s">
        <v>95</v>
      </c>
      <c r="F177" s="73" t="str">
        <f>+VLOOKUP(A177,'[1]ПРАЙСЫ 3М ОТ 010620_ВСЕ ТРИ'!$A$3:$Y$420,25,FALSE)</f>
        <v xml:space="preserve">40 </v>
      </c>
      <c r="G177" s="79">
        <v>568.63400000000001</v>
      </c>
      <c r="H177" s="79">
        <v>22745.360000000001</v>
      </c>
      <c r="I177" s="80">
        <v>7.1079249999999998</v>
      </c>
      <c r="J177" s="80">
        <v>284.31700000000001</v>
      </c>
      <c r="K177" s="74">
        <v>1</v>
      </c>
      <c r="L177" s="81">
        <v>10</v>
      </c>
    </row>
    <row r="178" spans="1:12" ht="51.75" thickBot="1" x14ac:dyDescent="0.25">
      <c r="A178" s="97">
        <v>7000010342</v>
      </c>
      <c r="B178" s="74" t="s">
        <v>387</v>
      </c>
      <c r="C178" s="86" t="s">
        <v>389</v>
      </c>
      <c r="D178" s="78" t="s">
        <v>97</v>
      </c>
      <c r="E178" s="73" t="s">
        <v>95</v>
      </c>
      <c r="F178" s="73" t="str">
        <f>+VLOOKUP(A178,'[1]ПРАЙСЫ 3М ОТ 010620_ВСЕ ТРИ'!$A$3:$Y$420,25,FALSE)</f>
        <v xml:space="preserve">40 </v>
      </c>
      <c r="G178" s="79">
        <v>967.82399999999996</v>
      </c>
      <c r="H178" s="79">
        <v>38712.959999999999</v>
      </c>
      <c r="I178" s="80">
        <v>12.097799999999999</v>
      </c>
      <c r="J178" s="80">
        <v>483.91199999999998</v>
      </c>
      <c r="K178" s="74">
        <v>1</v>
      </c>
      <c r="L178" s="81">
        <v>10</v>
      </c>
    </row>
    <row r="179" spans="1:12" ht="13.5" thickBot="1" x14ac:dyDescent="0.25">
      <c r="A179" s="104"/>
      <c r="B179" s="30"/>
      <c r="C179" s="36"/>
      <c r="D179" s="24"/>
      <c r="E179" s="24"/>
      <c r="F179" s="25"/>
      <c r="G179" s="25"/>
      <c r="H179" s="25"/>
      <c r="I179" s="26"/>
      <c r="J179" s="80" t="e">
        <f>+#REF!*(1+L179/100)</f>
        <v>#REF!</v>
      </c>
      <c r="K179" s="25"/>
      <c r="L179" s="32"/>
    </row>
    <row r="180" spans="1:12" ht="39" thickBot="1" x14ac:dyDescent="0.25">
      <c r="A180" s="97">
        <v>7100089068</v>
      </c>
      <c r="B180" s="74" t="s">
        <v>387</v>
      </c>
      <c r="C180" s="86" t="s">
        <v>608</v>
      </c>
      <c r="D180" s="78" t="s">
        <v>97</v>
      </c>
      <c r="E180" s="73" t="s">
        <v>208</v>
      </c>
      <c r="F180" s="73" t="str">
        <f>+VLOOKUP(A180,'[1]ПРАЙСЫ 3М ОТ 010620_ВСЕ ТРИ'!$A$3:$Y$420,25,FALSE)</f>
        <v xml:space="preserve"> 10</v>
      </c>
      <c r="G180" s="79">
        <v>523.952</v>
      </c>
      <c r="H180" s="79">
        <v>5239.5200000000004</v>
      </c>
      <c r="I180" s="80">
        <v>6.5494000000000003</v>
      </c>
      <c r="J180" s="80">
        <v>65.494</v>
      </c>
      <c r="K180" s="74">
        <v>4</v>
      </c>
      <c r="L180" s="81">
        <v>10</v>
      </c>
    </row>
    <row r="181" spans="1:12" ht="13.5" thickBot="1" x14ac:dyDescent="0.25">
      <c r="A181" s="104"/>
      <c r="B181" s="30"/>
      <c r="C181" s="36"/>
      <c r="D181" s="24"/>
      <c r="E181" s="24"/>
      <c r="F181" s="25"/>
      <c r="G181" s="25"/>
      <c r="H181" s="25"/>
      <c r="I181" s="26"/>
      <c r="J181" s="80" t="e">
        <f>+#REF!*(1+L181/100)</f>
        <v>#REF!</v>
      </c>
      <c r="K181" s="25"/>
      <c r="L181" s="32"/>
    </row>
    <row r="182" spans="1:12" ht="51.75" thickBot="1" x14ac:dyDescent="0.25">
      <c r="A182" s="97">
        <v>7000138228</v>
      </c>
      <c r="B182" s="74" t="s">
        <v>400</v>
      </c>
      <c r="C182" s="86" t="s">
        <v>404</v>
      </c>
      <c r="D182" s="78" t="s">
        <v>97</v>
      </c>
      <c r="E182" s="73" t="s">
        <v>95</v>
      </c>
      <c r="F182" s="73" t="str">
        <f>+VLOOKUP(A182,'[1]ПРАЙСЫ 3М ОТ 010620_ВСЕ ТРИ'!$A$3:$Y$420,25,FALSE)</f>
        <v xml:space="preserve">42 </v>
      </c>
      <c r="G182" s="79">
        <v>303.99809523809529</v>
      </c>
      <c r="H182" s="79">
        <v>12767.920000000002</v>
      </c>
      <c r="I182" s="80">
        <v>3.7999761904761908</v>
      </c>
      <c r="J182" s="80">
        <v>159.59900000000002</v>
      </c>
      <c r="K182" s="74">
        <v>1</v>
      </c>
      <c r="L182" s="81">
        <v>10</v>
      </c>
    </row>
    <row r="183" spans="1:12" ht="51.75" thickBot="1" x14ac:dyDescent="0.25">
      <c r="A183" s="97">
        <v>7000138229</v>
      </c>
      <c r="B183" s="74" t="s">
        <v>400</v>
      </c>
      <c r="C183" s="86" t="s">
        <v>405</v>
      </c>
      <c r="D183" s="78" t="s">
        <v>97</v>
      </c>
      <c r="E183" s="73" t="s">
        <v>95</v>
      </c>
      <c r="F183" s="73" t="str">
        <f>+VLOOKUP(A183,'[1]ПРАЙСЫ 3М ОТ 010620_ВСЕ ТРИ'!$A$3:$Y$420,25,FALSE)</f>
        <v>154</v>
      </c>
      <c r="G183" s="79">
        <v>69.091428571428565</v>
      </c>
      <c r="H183" s="79">
        <v>10640.08</v>
      </c>
      <c r="I183" s="80">
        <v>0.86364285714285716</v>
      </c>
      <c r="J183" s="80">
        <v>133.001</v>
      </c>
      <c r="K183" s="74">
        <v>1</v>
      </c>
      <c r="L183" s="81">
        <v>10</v>
      </c>
    </row>
    <row r="184" spans="1:12" ht="26.25" thickBot="1" x14ac:dyDescent="0.25">
      <c r="A184" s="97">
        <v>7000002813</v>
      </c>
      <c r="B184" s="74" t="s">
        <v>113</v>
      </c>
      <c r="C184" s="86" t="s">
        <v>5</v>
      </c>
      <c r="D184" s="78" t="s">
        <v>261</v>
      </c>
      <c r="E184" s="73" t="s">
        <v>75</v>
      </c>
      <c r="F184" s="73">
        <f>+VLOOKUP(A184,'[1]ПРАЙСЫ 3М ОТ 010620_ВСЕ ТРИ'!$A$3:$Y$420,25,FALSE)</f>
        <v>1</v>
      </c>
      <c r="G184" s="79">
        <v>14735.04</v>
      </c>
      <c r="H184" s="79">
        <v>14735.04</v>
      </c>
      <c r="I184" s="80">
        <v>184.18800000000002</v>
      </c>
      <c r="J184" s="80">
        <v>184.18800000000002</v>
      </c>
      <c r="K184" s="74">
        <v>1</v>
      </c>
      <c r="L184" s="81">
        <v>20</v>
      </c>
    </row>
    <row r="185" spans="1:12" ht="64.5" thickBot="1" x14ac:dyDescent="0.25">
      <c r="A185" s="97">
        <v>7000002636</v>
      </c>
      <c r="B185" s="74" t="s">
        <v>400</v>
      </c>
      <c r="C185" s="86" t="s">
        <v>401</v>
      </c>
      <c r="D185" s="78" t="s">
        <v>96</v>
      </c>
      <c r="E185" s="73" t="s">
        <v>95</v>
      </c>
      <c r="F185" s="73" t="str">
        <f>+VLOOKUP(A185,'[1]ПРАЙСЫ 3М ОТ 010620_ВСЕ ТРИ'!$A$3:$Y$420,25,FALSE)</f>
        <v>1920</v>
      </c>
      <c r="G185" s="79">
        <v>5.5178750000000019</v>
      </c>
      <c r="H185" s="79">
        <v>10594.320000000003</v>
      </c>
      <c r="I185" s="80">
        <v>6.8973437500000012E-2</v>
      </c>
      <c r="J185" s="80">
        <v>132.42900000000003</v>
      </c>
      <c r="K185" s="74">
        <v>1</v>
      </c>
      <c r="L185" s="81">
        <v>10</v>
      </c>
    </row>
    <row r="186" spans="1:12" ht="64.5" thickBot="1" x14ac:dyDescent="0.25">
      <c r="A186" s="101">
        <v>7000002707</v>
      </c>
      <c r="B186" s="74" t="s">
        <v>400</v>
      </c>
      <c r="C186" s="86" t="s">
        <v>402</v>
      </c>
      <c r="D186" s="78" t="s">
        <v>96</v>
      </c>
      <c r="E186" s="73" t="s">
        <v>95</v>
      </c>
      <c r="F186" s="73" t="str">
        <f>+VLOOKUP(A186,'[1]ПРАЙСЫ 3М ОТ 010620_ВСЕ ТРИ'!$A$3:$Y$420,25,FALSE)</f>
        <v>1000</v>
      </c>
      <c r="G186" s="79">
        <v>11.443520000000005</v>
      </c>
      <c r="H186" s="79">
        <v>11443.520000000004</v>
      </c>
      <c r="I186" s="80">
        <v>0.14304400000000003</v>
      </c>
      <c r="J186" s="80">
        <v>143.04400000000004</v>
      </c>
      <c r="K186" s="74">
        <v>1</v>
      </c>
      <c r="L186" s="81">
        <v>10</v>
      </c>
    </row>
    <row r="187" spans="1:12" ht="64.5" thickBot="1" x14ac:dyDescent="0.25">
      <c r="A187" s="97">
        <v>7000002930</v>
      </c>
      <c r="B187" s="74" t="s">
        <v>400</v>
      </c>
      <c r="C187" s="86" t="s">
        <v>403</v>
      </c>
      <c r="D187" s="78" t="s">
        <v>97</v>
      </c>
      <c r="E187" s="73" t="s">
        <v>95</v>
      </c>
      <c r="F187" s="73" t="str">
        <f>+VLOOKUP(A187,'[1]ПРАЙСЫ 3М ОТ 010620_ВСЕ ТРИ'!$A$3:$Y$420,25,FALSE)</f>
        <v xml:space="preserve">30 </v>
      </c>
      <c r="G187" s="79">
        <v>306.15200000000004</v>
      </c>
      <c r="H187" s="79">
        <v>9184.5600000000013</v>
      </c>
      <c r="I187" s="80">
        <v>3.8269000000000006</v>
      </c>
      <c r="J187" s="80">
        <v>114.80700000000002</v>
      </c>
      <c r="K187" s="74">
        <v>1</v>
      </c>
      <c r="L187" s="81">
        <v>10</v>
      </c>
    </row>
    <row r="188" spans="1:12" ht="64.5" thickBot="1" x14ac:dyDescent="0.25">
      <c r="A188" s="97">
        <v>7000002535</v>
      </c>
      <c r="B188" s="74" t="s">
        <v>391</v>
      </c>
      <c r="C188" s="86" t="s">
        <v>392</v>
      </c>
      <c r="D188" s="78" t="s">
        <v>96</v>
      </c>
      <c r="E188" s="73" t="s">
        <v>208</v>
      </c>
      <c r="F188" s="73" t="str">
        <f>+VLOOKUP(A188,'[1]ПРАЙСЫ 3М ОТ 010620_ВСЕ ТРИ'!$A$3:$Y$420,25,FALSE)</f>
        <v xml:space="preserve">100 </v>
      </c>
      <c r="G188" s="79">
        <v>112.58720000000002</v>
      </c>
      <c r="H188" s="79">
        <v>11258.720000000003</v>
      </c>
      <c r="I188" s="80">
        <v>1.4073400000000005</v>
      </c>
      <c r="J188" s="80">
        <v>140.73400000000004</v>
      </c>
      <c r="K188" s="74">
        <v>1</v>
      </c>
      <c r="L188" s="81">
        <v>10</v>
      </c>
    </row>
    <row r="189" spans="1:12" ht="64.5" thickBot="1" x14ac:dyDescent="0.25">
      <c r="A189" s="97">
        <v>7000002546</v>
      </c>
      <c r="B189" s="74" t="s">
        <v>391</v>
      </c>
      <c r="C189" s="86" t="s">
        <v>393</v>
      </c>
      <c r="D189" s="78" t="s">
        <v>96</v>
      </c>
      <c r="E189" s="73" t="s">
        <v>244</v>
      </c>
      <c r="F189" s="73" t="str">
        <f>+VLOOKUP(A189,'[1]ПРАЙСЫ 3М ОТ 010620_ВСЕ ТРИ'!$A$3:$Y$420,25,FALSE)</f>
        <v xml:space="preserve"> 100</v>
      </c>
      <c r="G189" s="79">
        <v>147.65520000000004</v>
      </c>
      <c r="H189" s="79">
        <v>14765.520000000004</v>
      </c>
      <c r="I189" s="80">
        <v>1.8456900000000005</v>
      </c>
      <c r="J189" s="80">
        <v>184.56900000000005</v>
      </c>
      <c r="K189" s="74">
        <v>1</v>
      </c>
      <c r="L189" s="81">
        <v>10</v>
      </c>
    </row>
    <row r="190" spans="1:12" ht="64.5" thickBot="1" x14ac:dyDescent="0.25">
      <c r="A190" s="97">
        <v>7000053811</v>
      </c>
      <c r="B190" s="74" t="s">
        <v>391</v>
      </c>
      <c r="C190" s="86" t="s">
        <v>397</v>
      </c>
      <c r="D190" s="78" t="s">
        <v>97</v>
      </c>
      <c r="E190" s="73" t="s">
        <v>75</v>
      </c>
      <c r="F190" s="73">
        <f>+VLOOKUP(A190,'[1]ПРАЙСЫ 3М ОТ 010620_ВСЕ ТРИ'!$A$3:$Y$420,25,FALSE)</f>
        <v>1</v>
      </c>
      <c r="G190" s="79">
        <v>146.88</v>
      </c>
      <c r="H190" s="79">
        <v>146.88</v>
      </c>
      <c r="I190" s="80">
        <v>1.8359999999999999</v>
      </c>
      <c r="J190" s="80">
        <v>1.8359999999999999</v>
      </c>
      <c r="K190" s="74">
        <v>600</v>
      </c>
      <c r="L190" s="81">
        <v>20</v>
      </c>
    </row>
    <row r="191" spans="1:12" ht="64.5" thickBot="1" x14ac:dyDescent="0.25">
      <c r="A191" s="97">
        <v>7000002621</v>
      </c>
      <c r="B191" s="74" t="s">
        <v>391</v>
      </c>
      <c r="C191" s="86" t="s">
        <v>394</v>
      </c>
      <c r="D191" s="78" t="s">
        <v>97</v>
      </c>
      <c r="E191" s="73" t="s">
        <v>95</v>
      </c>
      <c r="F191" s="73" t="str">
        <f>+VLOOKUP(A191,'[1]ПРАЙСЫ 3М ОТ 010620_ВСЕ ТРИ'!$A$3:$Y$420,25,FALSE)</f>
        <v>200</v>
      </c>
      <c r="G191" s="79">
        <v>194.85400000000001</v>
      </c>
      <c r="H191" s="79">
        <v>38970.800000000003</v>
      </c>
      <c r="I191" s="80">
        <v>2.4356750000000003</v>
      </c>
      <c r="J191" s="80">
        <v>487.13500000000005</v>
      </c>
      <c r="K191" s="74">
        <v>1</v>
      </c>
      <c r="L191" s="81">
        <v>10</v>
      </c>
    </row>
    <row r="192" spans="1:12" ht="64.5" thickBot="1" x14ac:dyDescent="0.25">
      <c r="A192" s="97">
        <v>7000002632</v>
      </c>
      <c r="B192" s="74" t="s">
        <v>391</v>
      </c>
      <c r="C192" s="86" t="s">
        <v>395</v>
      </c>
      <c r="D192" s="78" t="s">
        <v>97</v>
      </c>
      <c r="E192" s="73" t="s">
        <v>95</v>
      </c>
      <c r="F192" s="73" t="str">
        <f>+VLOOKUP(A192,'[1]ПРАЙСЫ 3М ОТ 010620_ВСЕ ТРИ'!$A$3:$Y$420,25,FALSE)</f>
        <v>200</v>
      </c>
      <c r="G192" s="79">
        <v>194.85400000000001</v>
      </c>
      <c r="H192" s="79">
        <v>38970.800000000003</v>
      </c>
      <c r="I192" s="80">
        <v>2.4356750000000003</v>
      </c>
      <c r="J192" s="80">
        <v>487.13500000000005</v>
      </c>
      <c r="K192" s="74">
        <v>1</v>
      </c>
      <c r="L192" s="81">
        <v>10</v>
      </c>
    </row>
    <row r="193" spans="1:12" ht="51.75" thickBot="1" x14ac:dyDescent="0.25">
      <c r="A193" s="97">
        <v>7000002715</v>
      </c>
      <c r="B193" s="74" t="s">
        <v>391</v>
      </c>
      <c r="C193" s="86" t="s">
        <v>396</v>
      </c>
      <c r="D193" s="78" t="s">
        <v>97</v>
      </c>
      <c r="E193" s="73" t="s">
        <v>95</v>
      </c>
      <c r="F193" s="73" t="str">
        <f>+VLOOKUP(A193,'[1]ПРАЙСЫ 3М ОТ 010620_ВСЕ ТРИ'!$A$3:$Y$420,25,FALSE)</f>
        <v>200</v>
      </c>
      <c r="G193" s="79">
        <v>211.31880000000001</v>
      </c>
      <c r="H193" s="79">
        <v>42263.76</v>
      </c>
      <c r="I193" s="80">
        <v>2.6414850000000003</v>
      </c>
      <c r="J193" s="80">
        <v>528.29700000000003</v>
      </c>
      <c r="K193" s="74">
        <v>1</v>
      </c>
      <c r="L193" s="81">
        <v>10</v>
      </c>
    </row>
    <row r="194" spans="1:12" ht="77.25" thickBot="1" x14ac:dyDescent="0.25">
      <c r="A194" s="101">
        <v>7100006183</v>
      </c>
      <c r="B194" s="74" t="s">
        <v>391</v>
      </c>
      <c r="C194" s="86" t="s">
        <v>398</v>
      </c>
      <c r="D194" s="78" t="s">
        <v>97</v>
      </c>
      <c r="E194" s="73" t="s">
        <v>75</v>
      </c>
      <c r="F194" s="73">
        <f>+VLOOKUP(A194,'[1]ПРАЙСЫ 3М ОТ 010620_ВСЕ ТРИ'!$A$3:$Y$420,25,FALSE)</f>
        <v>1</v>
      </c>
      <c r="G194" s="79">
        <v>43704.800000000003</v>
      </c>
      <c r="H194" s="79">
        <v>43704.800000000003</v>
      </c>
      <c r="I194" s="80">
        <v>546.31000000000006</v>
      </c>
      <c r="J194" s="80">
        <v>546.31000000000006</v>
      </c>
      <c r="K194" s="74">
        <v>1</v>
      </c>
      <c r="L194" s="81">
        <v>0</v>
      </c>
    </row>
    <row r="195" spans="1:12" ht="77.25" thickBot="1" x14ac:dyDescent="0.25">
      <c r="A195" s="103">
        <v>7100048565</v>
      </c>
      <c r="B195" s="74" t="s">
        <v>391</v>
      </c>
      <c r="C195" s="86" t="s">
        <v>399</v>
      </c>
      <c r="D195" s="78" t="s">
        <v>261</v>
      </c>
      <c r="E195" s="73" t="s">
        <v>75</v>
      </c>
      <c r="F195" s="73">
        <f>+VLOOKUP(A195,'[1]ПРАЙСЫ 3М ОТ 010620_ВСЕ ТРИ'!$A$3:$Y$420,25,FALSE)</f>
        <v>1</v>
      </c>
      <c r="G195" s="79">
        <v>148865.60000000001</v>
      </c>
      <c r="H195" s="79">
        <v>148865.60000000001</v>
      </c>
      <c r="I195" s="80">
        <v>1860.8200000000002</v>
      </c>
      <c r="J195" s="80">
        <v>1860.8200000000002</v>
      </c>
      <c r="K195" s="74">
        <v>1</v>
      </c>
      <c r="L195" s="81">
        <v>0</v>
      </c>
    </row>
    <row r="196" spans="1:12" ht="13.5" thickBot="1" x14ac:dyDescent="0.25">
      <c r="A196" s="104"/>
      <c r="B196" s="30"/>
      <c r="C196" s="36"/>
      <c r="D196" s="24"/>
      <c r="E196" s="24"/>
      <c r="F196" s="25"/>
      <c r="G196" s="25"/>
      <c r="H196" s="25"/>
      <c r="I196" s="26"/>
      <c r="J196" s="80" t="e">
        <f>+#REF!*(1+L196/100)</f>
        <v>#REF!</v>
      </c>
      <c r="K196" s="25"/>
      <c r="L196" s="32"/>
    </row>
    <row r="197" spans="1:12" ht="51.75" thickBot="1" x14ac:dyDescent="0.25">
      <c r="A197" s="97">
        <v>7000128698</v>
      </c>
      <c r="B197" s="74" t="s">
        <v>420</v>
      </c>
      <c r="C197" s="86" t="s">
        <v>425</v>
      </c>
      <c r="D197" s="78" t="s">
        <v>97</v>
      </c>
      <c r="E197" s="73" t="s">
        <v>95</v>
      </c>
      <c r="F197" s="73" t="str">
        <f>+VLOOKUP(A197,'[1]ПРАЙСЫ 3М ОТ 010620_ВСЕ ТРИ'!$A$3:$Y$420,25,FALSE)</f>
        <v>100</v>
      </c>
      <c r="G197" s="79">
        <v>131.60640000000001</v>
      </c>
      <c r="H197" s="79">
        <v>13160.640000000001</v>
      </c>
      <c r="I197" s="80">
        <v>1.6450800000000001</v>
      </c>
      <c r="J197" s="80">
        <v>164.50800000000001</v>
      </c>
      <c r="K197" s="74">
        <v>1</v>
      </c>
      <c r="L197" s="81">
        <v>20</v>
      </c>
    </row>
    <row r="198" spans="1:12" ht="51.75" thickBot="1" x14ac:dyDescent="0.25">
      <c r="A198" s="97">
        <v>7000128637</v>
      </c>
      <c r="B198" s="74" t="s">
        <v>420</v>
      </c>
      <c r="C198" s="86" t="s">
        <v>422</v>
      </c>
      <c r="D198" s="78" t="s">
        <v>97</v>
      </c>
      <c r="E198" s="73" t="s">
        <v>95</v>
      </c>
      <c r="F198" s="73" t="str">
        <f>+VLOOKUP(A198,'[1]ПРАЙСЫ 3М ОТ 010620_ВСЕ ТРИ'!$A$3:$Y$420,25,FALSE)</f>
        <v>100</v>
      </c>
      <c r="G198" s="79">
        <v>213.63839999999999</v>
      </c>
      <c r="H198" s="79">
        <v>21363.84</v>
      </c>
      <c r="I198" s="80">
        <v>2.67048</v>
      </c>
      <c r="J198" s="80">
        <v>267.048</v>
      </c>
      <c r="K198" s="74">
        <v>1</v>
      </c>
      <c r="L198" s="81">
        <v>20</v>
      </c>
    </row>
    <row r="199" spans="1:12" ht="51.75" thickBot="1" x14ac:dyDescent="0.25">
      <c r="A199" s="102">
        <v>7000128632</v>
      </c>
      <c r="B199" s="74" t="s">
        <v>420</v>
      </c>
      <c r="C199" s="86" t="s">
        <v>421</v>
      </c>
      <c r="D199" s="78" t="s">
        <v>97</v>
      </c>
      <c r="E199" s="73" t="s">
        <v>208</v>
      </c>
      <c r="F199" s="73" t="str">
        <f>+VLOOKUP(A199,'[1]ПРАЙСЫ 3М ОТ 010620_ВСЕ ТРИ'!$A$3:$Y$420,25,FALSE)</f>
        <v xml:space="preserve"> 30</v>
      </c>
      <c r="G199" s="79">
        <v>117.6</v>
      </c>
      <c r="H199" s="79">
        <v>3528</v>
      </c>
      <c r="I199" s="80">
        <v>1.47</v>
      </c>
      <c r="J199" s="80">
        <v>44.1</v>
      </c>
      <c r="K199" s="74">
        <v>1</v>
      </c>
      <c r="L199" s="81">
        <v>0</v>
      </c>
    </row>
    <row r="200" spans="1:12" ht="51.75" thickBot="1" x14ac:dyDescent="0.25">
      <c r="A200" s="97">
        <v>7000128643</v>
      </c>
      <c r="B200" s="74" t="s">
        <v>420</v>
      </c>
      <c r="C200" s="86" t="s">
        <v>423</v>
      </c>
      <c r="D200" s="78" t="s">
        <v>97</v>
      </c>
      <c r="E200" s="73" t="s">
        <v>244</v>
      </c>
      <c r="F200" s="73" t="str">
        <f>+VLOOKUP(A200,'[1]ПРАЙСЫ 3М ОТ 010620_ВСЕ ТРИ'!$A$3:$Y$420,25,FALSE)</f>
        <v xml:space="preserve"> 50</v>
      </c>
      <c r="G200" s="79">
        <v>23.616</v>
      </c>
      <c r="H200" s="79">
        <v>1180.8</v>
      </c>
      <c r="I200" s="80">
        <v>0.29520000000000002</v>
      </c>
      <c r="J200" s="80">
        <v>14.76</v>
      </c>
      <c r="K200" s="74">
        <v>20</v>
      </c>
      <c r="L200" s="81">
        <v>20</v>
      </c>
    </row>
    <row r="201" spans="1:12" ht="51.75" thickBot="1" x14ac:dyDescent="0.25">
      <c r="A201" s="97">
        <v>7000128645</v>
      </c>
      <c r="B201" s="74" t="s">
        <v>420</v>
      </c>
      <c r="C201" s="86" t="s">
        <v>424</v>
      </c>
      <c r="D201" s="78" t="s">
        <v>97</v>
      </c>
      <c r="E201" s="73" t="s">
        <v>244</v>
      </c>
      <c r="F201" s="73" t="str">
        <f>+VLOOKUP(A201,'[1]ПРАЙСЫ 3М ОТ 010620_ВСЕ ТРИ'!$A$3:$Y$420,25,FALSE)</f>
        <v xml:space="preserve"> 50</v>
      </c>
      <c r="G201" s="79">
        <v>17.683199999999996</v>
      </c>
      <c r="H201" s="79">
        <v>884.15999999999985</v>
      </c>
      <c r="I201" s="80">
        <v>0.22103999999999996</v>
      </c>
      <c r="J201" s="80">
        <v>11.051999999999998</v>
      </c>
      <c r="K201" s="74">
        <v>1</v>
      </c>
      <c r="L201" s="81">
        <v>20</v>
      </c>
    </row>
    <row r="202" spans="1:12" ht="13.5" thickBot="1" x14ac:dyDescent="0.25">
      <c r="A202" s="99"/>
      <c r="B202" s="21"/>
      <c r="C202" s="33"/>
      <c r="D202" s="37"/>
      <c r="E202" s="37"/>
      <c r="F202" s="38"/>
      <c r="G202" s="39"/>
      <c r="H202" s="40"/>
      <c r="I202" s="41"/>
      <c r="J202" s="80" t="e">
        <f>+#REF!*(1+L202/100)</f>
        <v>#REF!</v>
      </c>
      <c r="K202" s="38"/>
      <c r="L202" s="42"/>
    </row>
    <row r="203" spans="1:12" ht="51.75" thickBot="1" x14ac:dyDescent="0.25">
      <c r="A203" s="103">
        <v>7100087728</v>
      </c>
      <c r="B203" s="74" t="s">
        <v>73</v>
      </c>
      <c r="C203" s="86" t="s">
        <v>440</v>
      </c>
      <c r="D203" s="84" t="s">
        <v>96</v>
      </c>
      <c r="E203" s="73" t="s">
        <v>75</v>
      </c>
      <c r="F203" s="73">
        <f>+VLOOKUP(A203,'[1]ПРАЙСЫ 3М ОТ 010620_ВСЕ ТРИ'!$A$3:$Y$420,25,FALSE)</f>
        <v>1</v>
      </c>
      <c r="G203" s="79">
        <v>227475.20000000001</v>
      </c>
      <c r="H203" s="79">
        <v>227475.20000000001</v>
      </c>
      <c r="I203" s="80">
        <v>2843.44</v>
      </c>
      <c r="J203" s="80">
        <v>2843.44</v>
      </c>
      <c r="K203" s="74">
        <v>1</v>
      </c>
      <c r="L203" s="81">
        <v>0</v>
      </c>
    </row>
    <row r="204" spans="1:12" ht="64.5" thickBot="1" x14ac:dyDescent="0.25">
      <c r="A204" s="103">
        <v>7100087538</v>
      </c>
      <c r="B204" s="74" t="s">
        <v>73</v>
      </c>
      <c r="C204" s="86" t="s">
        <v>426</v>
      </c>
      <c r="D204" s="83" t="s">
        <v>97</v>
      </c>
      <c r="E204" s="73" t="s">
        <v>75</v>
      </c>
      <c r="F204" s="73">
        <f>+VLOOKUP(A204,'[1]ПРАЙСЫ 3М ОТ 010620_ВСЕ ТРИ'!$A$3:$Y$420,25,FALSE)</f>
        <v>1</v>
      </c>
      <c r="G204" s="79">
        <v>14982.72</v>
      </c>
      <c r="H204" s="79">
        <v>14982.72</v>
      </c>
      <c r="I204" s="80">
        <v>187.28399999999999</v>
      </c>
      <c r="J204" s="80">
        <v>187.28399999999999</v>
      </c>
      <c r="K204" s="74">
        <v>1</v>
      </c>
      <c r="L204" s="81">
        <v>20</v>
      </c>
    </row>
    <row r="205" spans="1:12" ht="64.5" thickBot="1" x14ac:dyDescent="0.25">
      <c r="A205" s="103">
        <v>7100087613</v>
      </c>
      <c r="B205" s="74" t="s">
        <v>73</v>
      </c>
      <c r="C205" s="86" t="s">
        <v>427</v>
      </c>
      <c r="D205" s="83" t="s">
        <v>97</v>
      </c>
      <c r="E205" s="73" t="s">
        <v>75</v>
      </c>
      <c r="F205" s="73">
        <f>+VLOOKUP(A205,'[1]ПРАЙСЫ 3М ОТ 010620_ВСЕ ТРИ'!$A$3:$Y$420,25,FALSE)</f>
        <v>1</v>
      </c>
      <c r="G205" s="79">
        <v>22025.279999999999</v>
      </c>
      <c r="H205" s="79">
        <v>22025.279999999999</v>
      </c>
      <c r="I205" s="80">
        <v>275.31599999999997</v>
      </c>
      <c r="J205" s="80">
        <v>275.31599999999997</v>
      </c>
      <c r="K205" s="74">
        <v>1</v>
      </c>
      <c r="L205" s="81">
        <v>20</v>
      </c>
    </row>
    <row r="206" spans="1:12" ht="64.5" thickBot="1" x14ac:dyDescent="0.25">
      <c r="A206" s="97">
        <v>7100087629</v>
      </c>
      <c r="B206" s="74" t="s">
        <v>73</v>
      </c>
      <c r="C206" s="86" t="s">
        <v>435</v>
      </c>
      <c r="D206" s="84" t="s">
        <v>96</v>
      </c>
      <c r="E206" s="73" t="s">
        <v>95</v>
      </c>
      <c r="F206" s="73" t="str">
        <f>+VLOOKUP(A206,'[1]ПРАЙСЫ 3М ОТ 010620_ВСЕ ТРИ'!$A$3:$Y$420,25,FALSE)</f>
        <v xml:space="preserve">10 </v>
      </c>
      <c r="G206" s="79">
        <v>1271.6880000000001</v>
      </c>
      <c r="H206" s="79">
        <v>12716.880000000001</v>
      </c>
      <c r="I206" s="80">
        <v>15.896100000000001</v>
      </c>
      <c r="J206" s="80">
        <v>158.96100000000001</v>
      </c>
      <c r="K206" s="74">
        <v>1</v>
      </c>
      <c r="L206" s="81">
        <v>10</v>
      </c>
    </row>
    <row r="207" spans="1:12" ht="64.5" thickBot="1" x14ac:dyDescent="0.25">
      <c r="A207" s="97">
        <v>7100087559</v>
      </c>
      <c r="B207" s="74" t="s">
        <v>73</v>
      </c>
      <c r="C207" s="86" t="s">
        <v>428</v>
      </c>
      <c r="D207" s="83" t="s">
        <v>97</v>
      </c>
      <c r="E207" s="73" t="s">
        <v>95</v>
      </c>
      <c r="F207" s="73" t="str">
        <f>+VLOOKUP(A207,'[1]ПРАЙСЫ 3М ОТ 010620_ВСЕ ТРИ'!$A$3:$Y$420,25,FALSE)</f>
        <v xml:space="preserve">5 </v>
      </c>
      <c r="G207" s="79">
        <v>2461.0079999999998</v>
      </c>
      <c r="H207" s="79">
        <v>12305.039999999999</v>
      </c>
      <c r="I207" s="80">
        <v>30.762599999999999</v>
      </c>
      <c r="J207" s="80">
        <v>153.81299999999999</v>
      </c>
      <c r="K207" s="74">
        <v>1</v>
      </c>
      <c r="L207" s="81">
        <v>10</v>
      </c>
    </row>
    <row r="208" spans="1:12" ht="64.5" thickBot="1" x14ac:dyDescent="0.25">
      <c r="A208" s="97">
        <v>7100087635</v>
      </c>
      <c r="B208" s="74" t="s">
        <v>73</v>
      </c>
      <c r="C208" s="86" t="s">
        <v>438</v>
      </c>
      <c r="D208" s="83" t="s">
        <v>97</v>
      </c>
      <c r="E208" s="73" t="s">
        <v>95</v>
      </c>
      <c r="F208" s="73" t="str">
        <f>+VLOOKUP(A208,'[1]ПРАЙСЫ 3М ОТ 010620_ВСЕ ТРИ'!$A$3:$Y$420,25,FALSE)</f>
        <v xml:space="preserve">10 </v>
      </c>
      <c r="G208" s="79">
        <v>1679.568</v>
      </c>
      <c r="H208" s="79">
        <v>16795.68</v>
      </c>
      <c r="I208" s="80">
        <v>20.994599999999998</v>
      </c>
      <c r="J208" s="80">
        <v>209.946</v>
      </c>
      <c r="K208" s="74">
        <v>1</v>
      </c>
      <c r="L208" s="81">
        <v>10</v>
      </c>
    </row>
    <row r="209" spans="1:12" ht="64.5" thickBot="1" x14ac:dyDescent="0.25">
      <c r="A209" s="97">
        <v>7100087637</v>
      </c>
      <c r="B209" s="74" t="s">
        <v>73</v>
      </c>
      <c r="C209" s="86" t="s">
        <v>439</v>
      </c>
      <c r="D209" s="84" t="s">
        <v>96</v>
      </c>
      <c r="E209" s="73" t="s">
        <v>95</v>
      </c>
      <c r="F209" s="73" t="str">
        <f>+VLOOKUP(A209,'[1]ПРАЙСЫ 3М ОТ 010620_ВСЕ ТРИ'!$A$3:$Y$420,25,FALSE)</f>
        <v xml:space="preserve">5 </v>
      </c>
      <c r="G209" s="79">
        <v>1661.0880000000002</v>
      </c>
      <c r="H209" s="79">
        <v>8305.44</v>
      </c>
      <c r="I209" s="80">
        <v>20.7636</v>
      </c>
      <c r="J209" s="80">
        <v>103.818</v>
      </c>
      <c r="K209" s="74">
        <v>1</v>
      </c>
      <c r="L209" s="81">
        <v>10</v>
      </c>
    </row>
    <row r="210" spans="1:12" ht="64.5" thickBot="1" x14ac:dyDescent="0.25">
      <c r="A210" s="97">
        <v>7100087605</v>
      </c>
      <c r="B210" s="74" t="s">
        <v>73</v>
      </c>
      <c r="C210" s="86" t="s">
        <v>432</v>
      </c>
      <c r="D210" s="83" t="s">
        <v>79</v>
      </c>
      <c r="E210" s="73" t="s">
        <v>95</v>
      </c>
      <c r="F210" s="73" t="str">
        <f>+VLOOKUP(A210,'[1]ПРАЙСЫ 3М ОТ 010620_ВСЕ ТРИ'!$A$3:$Y$420,25,FALSE)</f>
        <v xml:space="preserve">10 </v>
      </c>
      <c r="G210" s="79">
        <v>1192.4880000000001</v>
      </c>
      <c r="H210" s="79">
        <v>11924.880000000001</v>
      </c>
      <c r="I210" s="80">
        <v>14.9061</v>
      </c>
      <c r="J210" s="80">
        <v>149.06100000000001</v>
      </c>
      <c r="K210" s="74">
        <v>1</v>
      </c>
      <c r="L210" s="81">
        <v>10</v>
      </c>
    </row>
    <row r="211" spans="1:12" ht="64.5" thickBot="1" x14ac:dyDescent="0.25">
      <c r="A211" s="110">
        <v>7100087624</v>
      </c>
      <c r="B211" s="74" t="s">
        <v>73</v>
      </c>
      <c r="C211" s="86" t="s">
        <v>434</v>
      </c>
      <c r="D211" s="83" t="s">
        <v>76</v>
      </c>
      <c r="E211" s="73" t="s">
        <v>95</v>
      </c>
      <c r="F211" s="73" t="str">
        <f>+VLOOKUP(A211,'[1]ПРАЙСЫ 3М ОТ 010620_ВСЕ ТРИ'!$A$3:$Y$420,25,FALSE)</f>
        <v xml:space="preserve">10 </v>
      </c>
      <c r="G211" s="79">
        <v>465.78399999999999</v>
      </c>
      <c r="H211" s="79">
        <v>4657.84</v>
      </c>
      <c r="I211" s="80">
        <v>5.8223000000000003</v>
      </c>
      <c r="J211" s="80">
        <v>58.222999999999999</v>
      </c>
      <c r="K211" s="74">
        <v>1</v>
      </c>
      <c r="L211" s="81">
        <v>10</v>
      </c>
    </row>
    <row r="212" spans="1:12" ht="77.25" thickBot="1" x14ac:dyDescent="0.25">
      <c r="A212" s="103">
        <v>7100087609</v>
      </c>
      <c r="B212" s="74" t="s">
        <v>73</v>
      </c>
      <c r="C212" s="86" t="s">
        <v>433</v>
      </c>
      <c r="D212" s="83" t="s">
        <v>76</v>
      </c>
      <c r="E212" s="73" t="s">
        <v>95</v>
      </c>
      <c r="F212" s="73" t="str">
        <f>+VLOOKUP(A212,'[1]ПРАЙСЫ 3М ОТ 010620_ВСЕ ТРИ'!$A$3:$Y$420,25,FALSE)</f>
        <v xml:space="preserve">10 </v>
      </c>
      <c r="G212" s="79">
        <v>966.7679999999998</v>
      </c>
      <c r="H212" s="79">
        <v>9667.6799999999985</v>
      </c>
      <c r="I212" s="80">
        <v>12.084599999999998</v>
      </c>
      <c r="J212" s="80">
        <v>120.84599999999999</v>
      </c>
      <c r="K212" s="74">
        <v>1</v>
      </c>
      <c r="L212" s="81">
        <v>10</v>
      </c>
    </row>
    <row r="213" spans="1:12" ht="77.25" thickBot="1" x14ac:dyDescent="0.25">
      <c r="A213" s="103">
        <v>7100133899</v>
      </c>
      <c r="B213" s="74" t="s">
        <v>73</v>
      </c>
      <c r="C213" s="86" t="s">
        <v>441</v>
      </c>
      <c r="D213" s="78" t="s">
        <v>97</v>
      </c>
      <c r="E213" s="73" t="s">
        <v>75</v>
      </c>
      <c r="F213" s="73">
        <f>+VLOOKUP(A213,'[1]ПРАЙСЫ 3М ОТ 010620_ВСЕ ТРИ'!$A$3:$Y$420,25,FALSE)</f>
        <v>1</v>
      </c>
      <c r="G213" s="79">
        <v>512.42399999999998</v>
      </c>
      <c r="H213" s="79">
        <v>512.42399999999998</v>
      </c>
      <c r="I213" s="80">
        <v>6.4052999999999995</v>
      </c>
      <c r="J213" s="80">
        <v>6.4052999999999995</v>
      </c>
      <c r="K213" s="74">
        <v>10</v>
      </c>
      <c r="L213" s="81">
        <v>10</v>
      </c>
    </row>
    <row r="214" spans="1:12" ht="77.25" thickBot="1" x14ac:dyDescent="0.25">
      <c r="A214" s="97">
        <v>7100087560</v>
      </c>
      <c r="B214" s="74" t="s">
        <v>73</v>
      </c>
      <c r="C214" s="86" t="s">
        <v>429</v>
      </c>
      <c r="D214" s="78" t="s">
        <v>97</v>
      </c>
      <c r="E214" s="73" t="s">
        <v>95</v>
      </c>
      <c r="F214" s="73" t="str">
        <f>+VLOOKUP(A214,'[1]ПРАЙСЫ 3М ОТ 010620_ВСЕ ТРИ'!$A$3:$Y$420,25,FALSE)</f>
        <v xml:space="preserve">5 </v>
      </c>
      <c r="G214" s="79">
        <v>2030.1600000000003</v>
      </c>
      <c r="H214" s="79">
        <v>10150.800000000001</v>
      </c>
      <c r="I214" s="80">
        <v>25.377000000000002</v>
      </c>
      <c r="J214" s="80">
        <v>126.88500000000001</v>
      </c>
      <c r="K214" s="74">
        <v>1</v>
      </c>
      <c r="L214" s="81">
        <v>10</v>
      </c>
    </row>
    <row r="215" spans="1:12" ht="64.5" thickBot="1" x14ac:dyDescent="0.25">
      <c r="A215" s="108">
        <v>7100025698</v>
      </c>
      <c r="B215" s="74" t="s">
        <v>73</v>
      </c>
      <c r="C215" s="86" t="s">
        <v>600</v>
      </c>
      <c r="D215" s="78" t="s">
        <v>97</v>
      </c>
      <c r="E215" s="73" t="s">
        <v>95</v>
      </c>
      <c r="F215" s="73" t="str">
        <f>+VLOOKUP(A215,'[1]ПРАЙСЫ 3М ОТ 010620_ВСЕ ТРИ'!$A$3:$Y$420,25,FALSE)</f>
        <v xml:space="preserve">10 </v>
      </c>
      <c r="G215" s="79">
        <v>609.13600000000008</v>
      </c>
      <c r="H215" s="79">
        <v>6091.3600000000006</v>
      </c>
      <c r="I215" s="80">
        <v>7.6142000000000012</v>
      </c>
      <c r="J215" s="80">
        <v>76.14200000000001</v>
      </c>
      <c r="K215" s="74">
        <v>1</v>
      </c>
      <c r="L215" s="81">
        <v>10</v>
      </c>
    </row>
    <row r="216" spans="1:12" ht="77.25" thickBot="1" x14ac:dyDescent="0.25">
      <c r="A216" s="103">
        <v>7100087600</v>
      </c>
      <c r="B216" s="74" t="s">
        <v>73</v>
      </c>
      <c r="C216" s="86" t="s">
        <v>431</v>
      </c>
      <c r="D216" s="78" t="s">
        <v>76</v>
      </c>
      <c r="E216" s="73" t="s">
        <v>95</v>
      </c>
      <c r="F216" s="73" t="str">
        <f>+VLOOKUP(A216,'[1]ПРАЙСЫ 3М ОТ 010620_ВСЕ ТРИ'!$A$3:$Y$420,25,FALSE)</f>
        <v xml:space="preserve">10 </v>
      </c>
      <c r="G216" s="79">
        <v>580.09600000000012</v>
      </c>
      <c r="H216" s="79">
        <v>5800.9600000000009</v>
      </c>
      <c r="I216" s="80">
        <v>7.2512000000000016</v>
      </c>
      <c r="J216" s="80">
        <v>72.512000000000015</v>
      </c>
      <c r="K216" s="74">
        <v>1</v>
      </c>
      <c r="L216" s="81">
        <v>10</v>
      </c>
    </row>
    <row r="217" spans="1:12" ht="77.25" thickBot="1" x14ac:dyDescent="0.25">
      <c r="A217" s="97">
        <v>7100087562</v>
      </c>
      <c r="B217" s="74" t="s">
        <v>73</v>
      </c>
      <c r="C217" s="86" t="s">
        <v>430</v>
      </c>
      <c r="D217" s="78" t="s">
        <v>97</v>
      </c>
      <c r="E217" s="73" t="s">
        <v>95</v>
      </c>
      <c r="F217" s="73" t="str">
        <f>+VLOOKUP(A217,'[1]ПРАЙСЫ 3М ОТ 010620_ВСЕ ТРИ'!$A$3:$Y$420,25,FALSE)</f>
        <v xml:space="preserve">5 </v>
      </c>
      <c r="G217" s="79">
        <v>2602.5120000000002</v>
      </c>
      <c r="H217" s="79">
        <v>13012.560000000001</v>
      </c>
      <c r="I217" s="80">
        <v>32.531400000000005</v>
      </c>
      <c r="J217" s="80">
        <v>162.65700000000001</v>
      </c>
      <c r="K217" s="74">
        <v>1</v>
      </c>
      <c r="L217" s="81">
        <v>10</v>
      </c>
    </row>
    <row r="218" spans="1:12" ht="64.5" thickBot="1" x14ac:dyDescent="0.25">
      <c r="A218" s="97">
        <v>7100087630</v>
      </c>
      <c r="B218" s="74" t="s">
        <v>73</v>
      </c>
      <c r="C218" s="86" t="s">
        <v>436</v>
      </c>
      <c r="D218" s="78" t="s">
        <v>97</v>
      </c>
      <c r="E218" s="73" t="s">
        <v>95</v>
      </c>
      <c r="F218" s="73" t="str">
        <f>+VLOOKUP(A218,'[1]ПРАЙСЫ 3М ОТ 010620_ВСЕ ТРИ'!$A$3:$Y$420,25,FALSE)</f>
        <v xml:space="preserve">10 </v>
      </c>
      <c r="G218" s="79">
        <v>1624.2160000000001</v>
      </c>
      <c r="H218" s="79">
        <v>16242.160000000002</v>
      </c>
      <c r="I218" s="80">
        <v>20.302700000000002</v>
      </c>
      <c r="J218" s="80">
        <v>203.02700000000002</v>
      </c>
      <c r="K218" s="74">
        <v>1</v>
      </c>
      <c r="L218" s="81">
        <v>10</v>
      </c>
    </row>
    <row r="219" spans="1:12" ht="51.75" thickBot="1" x14ac:dyDescent="0.25">
      <c r="A219" s="97">
        <v>7100087632</v>
      </c>
      <c r="B219" s="74" t="s">
        <v>73</v>
      </c>
      <c r="C219" s="86" t="s">
        <v>437</v>
      </c>
      <c r="D219" s="78" t="s">
        <v>97</v>
      </c>
      <c r="E219" s="73" t="s">
        <v>95</v>
      </c>
      <c r="F219" s="73" t="str">
        <f>+VLOOKUP(A219,'[1]ПРАЙСЫ 3М ОТ 010620_ВСЕ ТРИ'!$A$3:$Y$420,25,FALSE)</f>
        <v xml:space="preserve">10 </v>
      </c>
      <c r="G219" s="79">
        <v>1218.1840000000002</v>
      </c>
      <c r="H219" s="79">
        <v>12181.840000000002</v>
      </c>
      <c r="I219" s="80">
        <v>15.227300000000003</v>
      </c>
      <c r="J219" s="80">
        <v>152.27300000000002</v>
      </c>
      <c r="K219" s="74">
        <v>1</v>
      </c>
      <c r="L219" s="81">
        <v>10</v>
      </c>
    </row>
    <row r="220" spans="1:12" ht="64.5" thickBot="1" x14ac:dyDescent="0.25">
      <c r="A220" s="97">
        <v>7100092516</v>
      </c>
      <c r="B220" s="74" t="s">
        <v>98</v>
      </c>
      <c r="C220" s="86" t="s">
        <v>449</v>
      </c>
      <c r="D220" s="78" t="s">
        <v>450</v>
      </c>
      <c r="E220" s="73" t="s">
        <v>75</v>
      </c>
      <c r="F220" s="73">
        <f>+VLOOKUP(A220,'[1]ПРАЙСЫ 3М ОТ 010620_ВСЕ ТРИ'!$A$3:$Y$420,25,FALSE)</f>
        <v>1</v>
      </c>
      <c r="G220" s="79">
        <v>274168.8</v>
      </c>
      <c r="H220" s="79">
        <v>274168.8</v>
      </c>
      <c r="I220" s="80">
        <v>3427.1099999999997</v>
      </c>
      <c r="J220" s="80">
        <v>3427.1099999999997</v>
      </c>
      <c r="K220" s="74">
        <v>1</v>
      </c>
      <c r="L220" s="81">
        <v>0</v>
      </c>
    </row>
    <row r="221" spans="1:12" ht="64.5" thickBot="1" x14ac:dyDescent="0.25">
      <c r="A221" s="103">
        <v>7100092605</v>
      </c>
      <c r="B221" s="74" t="s">
        <v>98</v>
      </c>
      <c r="C221" s="86" t="s">
        <v>452</v>
      </c>
      <c r="D221" s="78" t="s">
        <v>94</v>
      </c>
      <c r="E221" s="73" t="s">
        <v>95</v>
      </c>
      <c r="F221" s="73" t="str">
        <f>+VLOOKUP(A221,'[1]ПРАЙСЫ 3М ОТ 010620_ВСЕ ТРИ'!$A$3:$Y$420,25,FALSE)</f>
        <v xml:space="preserve">12 </v>
      </c>
      <c r="G221" s="79">
        <v>1148.8799999999999</v>
      </c>
      <c r="H221" s="79">
        <v>13786.559999999998</v>
      </c>
      <c r="I221" s="80">
        <v>14.360999999999997</v>
      </c>
      <c r="J221" s="80">
        <v>172.33199999999997</v>
      </c>
      <c r="K221" s="74">
        <v>1</v>
      </c>
      <c r="L221" s="81">
        <v>20</v>
      </c>
    </row>
    <row r="222" spans="1:12" ht="64.5" thickBot="1" x14ac:dyDescent="0.25">
      <c r="A222" s="111">
        <v>7100092594</v>
      </c>
      <c r="B222" s="74" t="s">
        <v>98</v>
      </c>
      <c r="C222" s="86" t="s">
        <v>451</v>
      </c>
      <c r="D222" s="78" t="s">
        <v>97</v>
      </c>
      <c r="E222" s="73" t="s">
        <v>95</v>
      </c>
      <c r="F222" s="73" t="str">
        <f>+VLOOKUP(A222,'[1]ПРАЙСЫ 3М ОТ 010620_ВСЕ ТРИ'!$A$3:$Y$420,25,FALSE)</f>
        <v xml:space="preserve">10 </v>
      </c>
      <c r="G222" s="79">
        <v>5027.616</v>
      </c>
      <c r="H222" s="79">
        <v>50276.160000000003</v>
      </c>
      <c r="I222" s="80">
        <v>62.845199999999998</v>
      </c>
      <c r="J222" s="80">
        <v>628.452</v>
      </c>
      <c r="K222" s="74">
        <v>1</v>
      </c>
      <c r="L222" s="81">
        <v>20</v>
      </c>
    </row>
    <row r="223" spans="1:12" ht="64.5" thickBot="1" x14ac:dyDescent="0.25">
      <c r="A223" s="103">
        <v>7100092485</v>
      </c>
      <c r="B223" s="74" t="s">
        <v>98</v>
      </c>
      <c r="C223" s="86" t="s">
        <v>446</v>
      </c>
      <c r="D223" s="78" t="s">
        <v>97</v>
      </c>
      <c r="E223" s="73" t="s">
        <v>95</v>
      </c>
      <c r="F223" s="73" t="str">
        <f>+VLOOKUP(A223,'[1]ПРАЙСЫ 3М ОТ 010620_ВСЕ ТРИ'!$A$3:$Y$420,25,FALSE)</f>
        <v xml:space="preserve">10 </v>
      </c>
      <c r="G223" s="79">
        <v>1240.8</v>
      </c>
      <c r="H223" s="79">
        <v>12408</v>
      </c>
      <c r="I223" s="80">
        <v>15.51</v>
      </c>
      <c r="J223" s="80">
        <v>155.1</v>
      </c>
      <c r="K223" s="74">
        <v>1</v>
      </c>
      <c r="L223" s="81">
        <v>20</v>
      </c>
    </row>
    <row r="224" spans="1:12" ht="64.5" thickBot="1" x14ac:dyDescent="0.25">
      <c r="A224" s="111">
        <v>7100092488</v>
      </c>
      <c r="B224" s="74" t="s">
        <v>98</v>
      </c>
      <c r="C224" s="86" t="s">
        <v>447</v>
      </c>
      <c r="D224" s="78" t="s">
        <v>97</v>
      </c>
      <c r="E224" s="73" t="s">
        <v>95</v>
      </c>
      <c r="F224" s="73" t="str">
        <f>+VLOOKUP(A224,'[1]ПРАЙСЫ 3М ОТ 010620_ВСЕ ТРИ'!$A$3:$Y$420,25,FALSE)</f>
        <v xml:space="preserve">10 </v>
      </c>
      <c r="G224" s="79">
        <v>1692</v>
      </c>
      <c r="H224" s="79">
        <v>16920</v>
      </c>
      <c r="I224" s="80">
        <v>21.15</v>
      </c>
      <c r="J224" s="80">
        <v>211.5</v>
      </c>
      <c r="K224" s="74">
        <v>1</v>
      </c>
      <c r="L224" s="81">
        <v>20</v>
      </c>
    </row>
    <row r="225" spans="1:12" ht="51.75" thickBot="1" x14ac:dyDescent="0.25">
      <c r="A225" s="111">
        <v>7100092489</v>
      </c>
      <c r="B225" s="74" t="s">
        <v>98</v>
      </c>
      <c r="C225" s="86" t="s">
        <v>448</v>
      </c>
      <c r="D225" s="78" t="s">
        <v>97</v>
      </c>
      <c r="E225" s="73" t="s">
        <v>95</v>
      </c>
      <c r="F225" s="73" t="str">
        <f>+VLOOKUP(A225,'[1]ПРАЙСЫ 3М ОТ 010620_ВСЕ ТРИ'!$A$3:$Y$420,25,FALSE)</f>
        <v xml:space="preserve">10 </v>
      </c>
      <c r="G225" s="79">
        <v>5639.9039999999995</v>
      </c>
      <c r="H225" s="79">
        <v>56399.039999999994</v>
      </c>
      <c r="I225" s="80">
        <v>70.498799999999989</v>
      </c>
      <c r="J225" s="80">
        <v>704.98799999999994</v>
      </c>
      <c r="K225" s="74">
        <v>1</v>
      </c>
      <c r="L225" s="81">
        <v>20</v>
      </c>
    </row>
    <row r="226" spans="1:12" ht="64.5" thickBot="1" x14ac:dyDescent="0.25">
      <c r="A226" s="103">
        <v>7100092596</v>
      </c>
      <c r="B226" s="74" t="s">
        <v>98</v>
      </c>
      <c r="C226" s="86" t="s">
        <v>442</v>
      </c>
      <c r="D226" s="78" t="s">
        <v>97</v>
      </c>
      <c r="E226" s="73" t="s">
        <v>95</v>
      </c>
      <c r="F226" s="73" t="str">
        <f>+VLOOKUP(A226,'[1]ПРАЙСЫ 3М ОТ 010620_ВСЕ ТРИ'!$A$3:$Y$420,25,FALSE)</f>
        <v xml:space="preserve">10 </v>
      </c>
      <c r="G226" s="79">
        <v>4444.32</v>
      </c>
      <c r="H226" s="79">
        <v>44443.199999999997</v>
      </c>
      <c r="I226" s="80">
        <v>55.553999999999995</v>
      </c>
      <c r="J226" s="80">
        <v>555.54</v>
      </c>
      <c r="K226" s="74">
        <v>1</v>
      </c>
      <c r="L226" s="81">
        <v>20</v>
      </c>
    </row>
    <row r="227" spans="1:12" ht="64.5" thickBot="1" x14ac:dyDescent="0.25">
      <c r="A227" s="108">
        <v>7100092597</v>
      </c>
      <c r="B227" s="74" t="s">
        <v>98</v>
      </c>
      <c r="C227" s="86" t="s">
        <v>443</v>
      </c>
      <c r="D227" s="78" t="s">
        <v>97</v>
      </c>
      <c r="E227" s="73" t="s">
        <v>95</v>
      </c>
      <c r="F227" s="73" t="str">
        <f>+VLOOKUP(A227,'[1]ПРАЙСЫ 3М ОТ 010620_ВСЕ ТРИ'!$A$3:$Y$420,25,FALSE)</f>
        <v xml:space="preserve">10 </v>
      </c>
      <c r="G227" s="79">
        <v>5251.0079999999998</v>
      </c>
      <c r="H227" s="79">
        <v>52510.080000000002</v>
      </c>
      <c r="I227" s="80">
        <v>65.637599999999992</v>
      </c>
      <c r="J227" s="80">
        <v>656.37599999999998</v>
      </c>
      <c r="K227" s="74">
        <v>1</v>
      </c>
      <c r="L227" s="81">
        <v>20</v>
      </c>
    </row>
    <row r="228" spans="1:12" ht="64.5" thickBot="1" x14ac:dyDescent="0.25">
      <c r="A228" s="111">
        <v>7100092598</v>
      </c>
      <c r="B228" s="74" t="s">
        <v>98</v>
      </c>
      <c r="C228" s="86" t="s">
        <v>444</v>
      </c>
      <c r="D228" s="78" t="s">
        <v>97</v>
      </c>
      <c r="E228" s="73" t="s">
        <v>95</v>
      </c>
      <c r="F228" s="73" t="str">
        <f>+VLOOKUP(A228,'[1]ПРАЙСЫ 3М ОТ 010620_ВСЕ ТРИ'!$A$3:$Y$420,25,FALSE)</f>
        <v xml:space="preserve">10 </v>
      </c>
      <c r="G228" s="79">
        <v>3877.4399999999996</v>
      </c>
      <c r="H228" s="79">
        <v>38774.399999999994</v>
      </c>
      <c r="I228" s="80">
        <v>48.467999999999996</v>
      </c>
      <c r="J228" s="80">
        <v>484.67999999999995</v>
      </c>
      <c r="K228" s="74">
        <v>1</v>
      </c>
      <c r="L228" s="81">
        <v>20</v>
      </c>
    </row>
    <row r="229" spans="1:12" ht="64.5" thickBot="1" x14ac:dyDescent="0.25">
      <c r="A229" s="111">
        <v>7100092601</v>
      </c>
      <c r="B229" s="74" t="s">
        <v>98</v>
      </c>
      <c r="C229" s="86" t="s">
        <v>445</v>
      </c>
      <c r="D229" s="78" t="s">
        <v>97</v>
      </c>
      <c r="E229" s="73" t="s">
        <v>95</v>
      </c>
      <c r="F229" s="73" t="str">
        <f>+VLOOKUP(A229,'[1]ПРАЙСЫ 3М ОТ 010620_ВСЕ ТРИ'!$A$3:$Y$420,25,FALSE)</f>
        <v xml:space="preserve">10 </v>
      </c>
      <c r="G229" s="79">
        <v>3351.7439999999997</v>
      </c>
      <c r="H229" s="79">
        <v>33517.439999999995</v>
      </c>
      <c r="I229" s="80">
        <v>41.896799999999999</v>
      </c>
      <c r="J229" s="80">
        <v>418.96799999999996</v>
      </c>
      <c r="K229" s="74">
        <v>1</v>
      </c>
      <c r="L229" s="81">
        <v>20</v>
      </c>
    </row>
    <row r="230" spans="1:12" ht="13.5" thickBot="1" x14ac:dyDescent="0.25">
      <c r="A230" s="99"/>
      <c r="B230" s="21"/>
      <c r="C230" s="33"/>
      <c r="D230" s="37"/>
      <c r="E230" s="37"/>
      <c r="F230" s="38"/>
      <c r="G230" s="39"/>
      <c r="H230" s="40"/>
      <c r="I230" s="41"/>
      <c r="J230" s="80" t="e">
        <f>+#REF!*(1+L230/100)</f>
        <v>#REF!</v>
      </c>
      <c r="K230" s="38"/>
      <c r="L230" s="42"/>
    </row>
    <row r="231" spans="1:12" ht="90" thickBot="1" x14ac:dyDescent="0.25">
      <c r="A231" s="94" t="s">
        <v>29</v>
      </c>
      <c r="B231" s="16" t="s">
        <v>30</v>
      </c>
      <c r="C231" s="87" t="s">
        <v>31</v>
      </c>
      <c r="D231" s="16" t="s">
        <v>32</v>
      </c>
      <c r="E231" s="16" t="s">
        <v>33</v>
      </c>
      <c r="F231" s="16" t="s">
        <v>34</v>
      </c>
      <c r="G231" s="17" t="s">
        <v>40</v>
      </c>
      <c r="H231" s="18" t="s">
        <v>41</v>
      </c>
      <c r="I231" s="17" t="s">
        <v>42</v>
      </c>
      <c r="J231" s="80" t="e">
        <f>+#REF!*(1+L231/100)</f>
        <v>#REF!</v>
      </c>
      <c r="K231" s="16" t="s">
        <v>39</v>
      </c>
      <c r="L231" s="16" t="s">
        <v>0</v>
      </c>
    </row>
    <row r="232" spans="1:12" ht="13.5" thickBot="1" x14ac:dyDescent="0.25">
      <c r="A232" s="104"/>
      <c r="B232" s="30"/>
      <c r="C232" s="88"/>
      <c r="D232" s="24"/>
      <c r="E232" s="24"/>
      <c r="F232" s="25"/>
      <c r="G232" s="25"/>
      <c r="H232" s="25"/>
      <c r="I232" s="25"/>
      <c r="J232" s="80" t="e">
        <f>+#REF!*(1+L232/100)</f>
        <v>#REF!</v>
      </c>
      <c r="K232" s="25"/>
      <c r="L232" s="32"/>
    </row>
    <row r="233" spans="1:12" ht="57.75" customHeight="1" thickBot="1" x14ac:dyDescent="0.25">
      <c r="A233" s="112">
        <v>7100119681</v>
      </c>
      <c r="B233" s="49" t="s">
        <v>492</v>
      </c>
      <c r="C233" s="49" t="s">
        <v>43</v>
      </c>
      <c r="D233" s="75" t="s">
        <v>97</v>
      </c>
      <c r="E233" s="73" t="s">
        <v>75</v>
      </c>
      <c r="F233" s="73">
        <f>+VLOOKUP(A233,'[1]ПРАЙСЫ 3М ОТ 010620_ВСЕ ТРИ'!$A$3:$Y$420,25,FALSE)</f>
        <v>1</v>
      </c>
      <c r="G233" s="15">
        <f>+H233/F233</f>
        <v>0</v>
      </c>
      <c r="H233" s="15">
        <f>+J233*$B$232</f>
        <v>0</v>
      </c>
      <c r="I233" s="20">
        <v>117</v>
      </c>
      <c r="J233" s="80">
        <v>117</v>
      </c>
      <c r="K233" s="70">
        <v>1</v>
      </c>
      <c r="L233" s="71">
        <v>0</v>
      </c>
    </row>
    <row r="234" spans="1:12" ht="115.5" thickBot="1" x14ac:dyDescent="0.25">
      <c r="A234" s="103">
        <v>7100119679</v>
      </c>
      <c r="B234" s="49" t="s">
        <v>491</v>
      </c>
      <c r="C234" s="49" t="s">
        <v>44</v>
      </c>
      <c r="D234" s="75" t="s">
        <v>97</v>
      </c>
      <c r="E234" s="73" t="s">
        <v>75</v>
      </c>
      <c r="F234" s="73">
        <f>+VLOOKUP(A234,'[1]ПРАЙСЫ 3М ОТ 010620_ВСЕ ТРИ'!$A$3:$Y$420,25,FALSE)</f>
        <v>1</v>
      </c>
      <c r="G234" s="15">
        <f t="shared" ref="G234:G285" si="0">+H234/F234</f>
        <v>0</v>
      </c>
      <c r="H234" s="15">
        <f t="shared" ref="H234:H285" si="1">+J234*$B$232</f>
        <v>0</v>
      </c>
      <c r="I234" s="20">
        <v>117</v>
      </c>
      <c r="J234" s="80">
        <v>117</v>
      </c>
      <c r="K234" s="70">
        <v>1</v>
      </c>
      <c r="L234" s="71">
        <v>0</v>
      </c>
    </row>
    <row r="235" spans="1:12" ht="115.5" thickBot="1" x14ac:dyDescent="0.25">
      <c r="A235" s="103">
        <v>7100132808</v>
      </c>
      <c r="B235" s="49" t="s">
        <v>493</v>
      </c>
      <c r="C235" s="49" t="s">
        <v>45</v>
      </c>
      <c r="D235" s="75" t="s">
        <v>97</v>
      </c>
      <c r="E235" s="73" t="s">
        <v>75</v>
      </c>
      <c r="F235" s="73">
        <f>+VLOOKUP(A235,'[1]ПРАЙСЫ 3М ОТ 010620_ВСЕ ТРИ'!$A$3:$Y$420,25,FALSE)</f>
        <v>1</v>
      </c>
      <c r="G235" s="15">
        <f t="shared" si="0"/>
        <v>0</v>
      </c>
      <c r="H235" s="15">
        <f t="shared" si="1"/>
        <v>0</v>
      </c>
      <c r="I235" s="20">
        <v>120</v>
      </c>
      <c r="J235" s="80">
        <v>120</v>
      </c>
      <c r="K235" s="70">
        <v>1</v>
      </c>
      <c r="L235" s="71">
        <v>0</v>
      </c>
    </row>
    <row r="236" spans="1:12" ht="115.5" thickBot="1" x14ac:dyDescent="0.25">
      <c r="A236" s="103">
        <v>7100132817</v>
      </c>
      <c r="B236" s="49" t="s">
        <v>495</v>
      </c>
      <c r="C236" s="49" t="s">
        <v>46</v>
      </c>
      <c r="D236" s="75" t="s">
        <v>97</v>
      </c>
      <c r="E236" s="73" t="s">
        <v>75</v>
      </c>
      <c r="F236" s="73">
        <f>+VLOOKUP(A236,'[1]ПРАЙСЫ 3М ОТ 010620_ВСЕ ТРИ'!$A$3:$Y$420,25,FALSE)</f>
        <v>1</v>
      </c>
      <c r="G236" s="15">
        <f t="shared" si="0"/>
        <v>0</v>
      </c>
      <c r="H236" s="15">
        <f t="shared" si="1"/>
        <v>0</v>
      </c>
      <c r="I236" s="20">
        <v>120</v>
      </c>
      <c r="J236" s="80">
        <v>120</v>
      </c>
      <c r="K236" s="70">
        <v>1</v>
      </c>
      <c r="L236" s="71">
        <v>0</v>
      </c>
    </row>
    <row r="237" spans="1:12" ht="115.5" thickBot="1" x14ac:dyDescent="0.25">
      <c r="A237" s="103">
        <v>7100132819</v>
      </c>
      <c r="B237" s="49" t="s">
        <v>496</v>
      </c>
      <c r="C237" s="49" t="s">
        <v>47</v>
      </c>
      <c r="D237" s="75" t="s">
        <v>97</v>
      </c>
      <c r="E237" s="73" t="s">
        <v>75</v>
      </c>
      <c r="F237" s="73">
        <f>+VLOOKUP(A237,'[1]ПРАЙСЫ 3М ОТ 010620_ВСЕ ТРИ'!$A$3:$Y$420,25,FALSE)</f>
        <v>1</v>
      </c>
      <c r="G237" s="15">
        <f t="shared" si="0"/>
        <v>0</v>
      </c>
      <c r="H237" s="15">
        <f t="shared" si="1"/>
        <v>0</v>
      </c>
      <c r="I237" s="20">
        <v>120</v>
      </c>
      <c r="J237" s="80">
        <v>120</v>
      </c>
      <c r="K237" s="70">
        <v>1</v>
      </c>
      <c r="L237" s="71">
        <v>0</v>
      </c>
    </row>
    <row r="238" spans="1:12" ht="115.5" thickBot="1" x14ac:dyDescent="0.25">
      <c r="A238" s="103">
        <v>7100132816</v>
      </c>
      <c r="B238" s="49" t="s">
        <v>494</v>
      </c>
      <c r="C238" s="49" t="s">
        <v>48</v>
      </c>
      <c r="D238" s="75" t="s">
        <v>97</v>
      </c>
      <c r="E238" s="73" t="s">
        <v>75</v>
      </c>
      <c r="F238" s="73">
        <f>+VLOOKUP(A238,'[1]ПРАЙСЫ 3М ОТ 010620_ВСЕ ТРИ'!$A$3:$Y$420,25,FALSE)</f>
        <v>1</v>
      </c>
      <c r="G238" s="15">
        <f t="shared" si="0"/>
        <v>0</v>
      </c>
      <c r="H238" s="15">
        <f t="shared" si="1"/>
        <v>0</v>
      </c>
      <c r="I238" s="20">
        <v>120</v>
      </c>
      <c r="J238" s="80">
        <v>120</v>
      </c>
      <c r="K238" s="70">
        <v>1</v>
      </c>
      <c r="L238" s="71">
        <v>0</v>
      </c>
    </row>
    <row r="239" spans="1:12" ht="115.5" thickBot="1" x14ac:dyDescent="0.25">
      <c r="A239" s="97">
        <v>7100036546</v>
      </c>
      <c r="B239" s="49" t="s">
        <v>468</v>
      </c>
      <c r="C239" s="49" t="s">
        <v>467</v>
      </c>
      <c r="D239" s="75" t="s">
        <v>97</v>
      </c>
      <c r="E239" s="73" t="s">
        <v>75</v>
      </c>
      <c r="F239" s="73">
        <f>+VLOOKUP(A239,'[1]ПРАЙСЫ 3М ОТ 010620_ВСЕ ТРИ'!$A$3:$Y$420,25,FALSE)</f>
        <v>1</v>
      </c>
      <c r="G239" s="15">
        <f t="shared" si="0"/>
        <v>0</v>
      </c>
      <c r="H239" s="15">
        <f t="shared" si="1"/>
        <v>0</v>
      </c>
      <c r="I239" s="20">
        <v>105</v>
      </c>
      <c r="J239" s="80">
        <v>105</v>
      </c>
      <c r="K239" s="70">
        <v>1</v>
      </c>
      <c r="L239" s="71">
        <v>0</v>
      </c>
    </row>
    <row r="240" spans="1:12" ht="115.5" thickBot="1" x14ac:dyDescent="0.25">
      <c r="A240" s="97">
        <v>7100036542</v>
      </c>
      <c r="B240" s="49" t="s">
        <v>462</v>
      </c>
      <c r="C240" s="49" t="s">
        <v>461</v>
      </c>
      <c r="D240" s="75" t="s">
        <v>97</v>
      </c>
      <c r="E240" s="73" t="s">
        <v>75</v>
      </c>
      <c r="F240" s="73">
        <f>+VLOOKUP(A240,'[1]ПРАЙСЫ 3М ОТ 010620_ВСЕ ТРИ'!$A$3:$Y$420,25,FALSE)</f>
        <v>1</v>
      </c>
      <c r="G240" s="15">
        <f t="shared" si="0"/>
        <v>0</v>
      </c>
      <c r="H240" s="15">
        <f t="shared" si="1"/>
        <v>0</v>
      </c>
      <c r="I240" s="20">
        <v>105</v>
      </c>
      <c r="J240" s="80">
        <v>105</v>
      </c>
      <c r="K240" s="70">
        <v>1</v>
      </c>
      <c r="L240" s="71">
        <v>0</v>
      </c>
    </row>
    <row r="241" spans="1:12" ht="115.5" thickBot="1" x14ac:dyDescent="0.25">
      <c r="A241" s="97">
        <v>7100036585</v>
      </c>
      <c r="B241" s="49" t="s">
        <v>490</v>
      </c>
      <c r="C241" s="49" t="s">
        <v>489</v>
      </c>
      <c r="D241" s="75" t="s">
        <v>97</v>
      </c>
      <c r="E241" s="73" t="s">
        <v>75</v>
      </c>
      <c r="F241" s="73">
        <f>+VLOOKUP(A241,'[1]ПРАЙСЫ 3М ОТ 010620_ВСЕ ТРИ'!$A$3:$Y$420,25,FALSE)</f>
        <v>1</v>
      </c>
      <c r="G241" s="15">
        <f t="shared" si="0"/>
        <v>0</v>
      </c>
      <c r="H241" s="15">
        <f t="shared" si="1"/>
        <v>0</v>
      </c>
      <c r="I241" s="20">
        <v>105</v>
      </c>
      <c r="J241" s="80">
        <v>105</v>
      </c>
      <c r="K241" s="70">
        <v>1</v>
      </c>
      <c r="L241" s="71">
        <v>0</v>
      </c>
    </row>
    <row r="242" spans="1:12" ht="115.5" thickBot="1" x14ac:dyDescent="0.25">
      <c r="A242" s="97">
        <v>7100036549</v>
      </c>
      <c r="B242" s="49" t="s">
        <v>470</v>
      </c>
      <c r="C242" s="49" t="s">
        <v>469</v>
      </c>
      <c r="D242" s="75" t="s">
        <v>97</v>
      </c>
      <c r="E242" s="73" t="s">
        <v>75</v>
      </c>
      <c r="F242" s="73">
        <f>+VLOOKUP(A242,'[1]ПРАЙСЫ 3М ОТ 010620_ВСЕ ТРИ'!$A$3:$Y$420,25,FALSE)</f>
        <v>1</v>
      </c>
      <c r="G242" s="15">
        <f t="shared" si="0"/>
        <v>0</v>
      </c>
      <c r="H242" s="15">
        <f t="shared" si="1"/>
        <v>0</v>
      </c>
      <c r="I242" s="20">
        <v>105</v>
      </c>
      <c r="J242" s="80">
        <v>105</v>
      </c>
      <c r="K242" s="70">
        <v>1</v>
      </c>
      <c r="L242" s="71">
        <v>0</v>
      </c>
    </row>
    <row r="243" spans="1:12" ht="115.5" thickBot="1" x14ac:dyDescent="0.25">
      <c r="A243" s="97">
        <v>7100036544</v>
      </c>
      <c r="B243" s="49" t="s">
        <v>466</v>
      </c>
      <c r="C243" s="49" t="s">
        <v>465</v>
      </c>
      <c r="D243" s="75" t="s">
        <v>97</v>
      </c>
      <c r="E243" s="73" t="s">
        <v>75</v>
      </c>
      <c r="F243" s="73">
        <f>+VLOOKUP(A243,'[1]ПРАЙСЫ 3М ОТ 010620_ВСЕ ТРИ'!$A$3:$Y$420,25,FALSE)</f>
        <v>1</v>
      </c>
      <c r="G243" s="15">
        <f t="shared" si="0"/>
        <v>0</v>
      </c>
      <c r="H243" s="15">
        <f t="shared" si="1"/>
        <v>0</v>
      </c>
      <c r="I243" s="20">
        <v>105</v>
      </c>
      <c r="J243" s="80">
        <v>105</v>
      </c>
      <c r="K243" s="70">
        <v>1</v>
      </c>
      <c r="L243" s="71">
        <v>0</v>
      </c>
    </row>
    <row r="244" spans="1:12" ht="115.5" thickBot="1" x14ac:dyDescent="0.25">
      <c r="A244" s="97">
        <v>7100036583</v>
      </c>
      <c r="B244" s="49" t="s">
        <v>486</v>
      </c>
      <c r="C244" s="49" t="s">
        <v>485</v>
      </c>
      <c r="D244" s="75" t="s">
        <v>97</v>
      </c>
      <c r="E244" s="73" t="s">
        <v>75</v>
      </c>
      <c r="F244" s="73">
        <f>+VLOOKUP(A244,'[1]ПРАЙСЫ 3М ОТ 010620_ВСЕ ТРИ'!$A$3:$Y$420,25,FALSE)</f>
        <v>1</v>
      </c>
      <c r="G244" s="15">
        <f t="shared" si="0"/>
        <v>0</v>
      </c>
      <c r="H244" s="15">
        <f t="shared" si="1"/>
        <v>0</v>
      </c>
      <c r="I244" s="20">
        <v>105</v>
      </c>
      <c r="J244" s="80">
        <v>105</v>
      </c>
      <c r="K244" s="70">
        <v>1</v>
      </c>
      <c r="L244" s="71">
        <v>0</v>
      </c>
    </row>
    <row r="245" spans="1:12" ht="115.5" thickBot="1" x14ac:dyDescent="0.25">
      <c r="A245" s="97">
        <v>7100036584</v>
      </c>
      <c r="B245" s="49" t="s">
        <v>488</v>
      </c>
      <c r="C245" s="49" t="s">
        <v>487</v>
      </c>
      <c r="D245" s="75" t="s">
        <v>97</v>
      </c>
      <c r="E245" s="73" t="s">
        <v>75</v>
      </c>
      <c r="F245" s="73">
        <f>+VLOOKUP(A245,'[1]ПРАЙСЫ 3М ОТ 010620_ВСЕ ТРИ'!$A$3:$Y$420,25,FALSE)</f>
        <v>1</v>
      </c>
      <c r="G245" s="15">
        <f t="shared" si="0"/>
        <v>0</v>
      </c>
      <c r="H245" s="15">
        <f t="shared" si="1"/>
        <v>0</v>
      </c>
      <c r="I245" s="20">
        <v>105</v>
      </c>
      <c r="J245" s="80">
        <v>105</v>
      </c>
      <c r="K245" s="70">
        <v>1</v>
      </c>
      <c r="L245" s="71">
        <v>0</v>
      </c>
    </row>
    <row r="246" spans="1:12" ht="115.5" thickBot="1" x14ac:dyDescent="0.25">
      <c r="A246" s="97">
        <v>7100036564</v>
      </c>
      <c r="B246" s="49" t="s">
        <v>476</v>
      </c>
      <c r="C246" s="49" t="s">
        <v>475</v>
      </c>
      <c r="D246" s="75" t="s">
        <v>97</v>
      </c>
      <c r="E246" s="73" t="s">
        <v>75</v>
      </c>
      <c r="F246" s="73">
        <f>+VLOOKUP(A246,'[1]ПРАЙСЫ 3М ОТ 010620_ВСЕ ТРИ'!$A$3:$Y$420,25,FALSE)</f>
        <v>1</v>
      </c>
      <c r="G246" s="15">
        <f t="shared" si="0"/>
        <v>0</v>
      </c>
      <c r="H246" s="15">
        <f t="shared" si="1"/>
        <v>0</v>
      </c>
      <c r="I246" s="20">
        <v>117</v>
      </c>
      <c r="J246" s="80">
        <v>117</v>
      </c>
      <c r="K246" s="70">
        <v>1</v>
      </c>
      <c r="L246" s="71">
        <v>0</v>
      </c>
    </row>
    <row r="247" spans="1:12" ht="115.5" thickBot="1" x14ac:dyDescent="0.25">
      <c r="A247" s="97">
        <v>7100036563</v>
      </c>
      <c r="B247" s="49" t="s">
        <v>474</v>
      </c>
      <c r="C247" s="49" t="s">
        <v>473</v>
      </c>
      <c r="D247" s="75" t="s">
        <v>97</v>
      </c>
      <c r="E247" s="73" t="s">
        <v>75</v>
      </c>
      <c r="F247" s="73">
        <f>+VLOOKUP(A247,'[1]ПРАЙСЫ 3М ОТ 010620_ВСЕ ТРИ'!$A$3:$Y$420,25,FALSE)</f>
        <v>1</v>
      </c>
      <c r="G247" s="15">
        <f t="shared" si="0"/>
        <v>0</v>
      </c>
      <c r="H247" s="15">
        <f t="shared" si="1"/>
        <v>0</v>
      </c>
      <c r="I247" s="20">
        <v>117</v>
      </c>
      <c r="J247" s="80">
        <v>117</v>
      </c>
      <c r="K247" s="70">
        <v>1</v>
      </c>
      <c r="L247" s="71">
        <v>0</v>
      </c>
    </row>
    <row r="248" spans="1:12" ht="115.5" thickBot="1" x14ac:dyDescent="0.25">
      <c r="A248" s="97">
        <v>7100036582</v>
      </c>
      <c r="B248" s="49" t="s">
        <v>484</v>
      </c>
      <c r="C248" s="49" t="s">
        <v>483</v>
      </c>
      <c r="D248" s="75" t="s">
        <v>97</v>
      </c>
      <c r="E248" s="73" t="s">
        <v>75</v>
      </c>
      <c r="F248" s="73">
        <f>+VLOOKUP(A248,'[1]ПРАЙСЫ 3М ОТ 010620_ВСЕ ТРИ'!$A$3:$Y$420,25,FALSE)</f>
        <v>1</v>
      </c>
      <c r="G248" s="15">
        <f t="shared" si="0"/>
        <v>0</v>
      </c>
      <c r="H248" s="15">
        <f t="shared" si="1"/>
        <v>0</v>
      </c>
      <c r="I248" s="20">
        <v>105</v>
      </c>
      <c r="J248" s="80">
        <v>105</v>
      </c>
      <c r="K248" s="70">
        <v>1</v>
      </c>
      <c r="L248" s="71">
        <v>0</v>
      </c>
    </row>
    <row r="249" spans="1:12" ht="115.5" thickBot="1" x14ac:dyDescent="0.25">
      <c r="A249" s="97">
        <v>7100036566</v>
      </c>
      <c r="B249" s="49" t="s">
        <v>480</v>
      </c>
      <c r="C249" s="49" t="s">
        <v>479</v>
      </c>
      <c r="D249" s="75" t="s">
        <v>97</v>
      </c>
      <c r="E249" s="73" t="s">
        <v>75</v>
      </c>
      <c r="F249" s="73">
        <f>+VLOOKUP(A249,'[1]ПРАЙСЫ 3М ОТ 010620_ВСЕ ТРИ'!$A$3:$Y$420,25,FALSE)</f>
        <v>1</v>
      </c>
      <c r="G249" s="15">
        <f t="shared" si="0"/>
        <v>0</v>
      </c>
      <c r="H249" s="15">
        <f t="shared" si="1"/>
        <v>0</v>
      </c>
      <c r="I249" s="20">
        <v>117</v>
      </c>
      <c r="J249" s="80">
        <v>117</v>
      </c>
      <c r="K249" s="70">
        <v>1</v>
      </c>
      <c r="L249" s="71">
        <v>0</v>
      </c>
    </row>
    <row r="250" spans="1:12" ht="115.5" thickBot="1" x14ac:dyDescent="0.25">
      <c r="A250" s="97">
        <v>7100036565</v>
      </c>
      <c r="B250" s="49" t="s">
        <v>478</v>
      </c>
      <c r="C250" s="49" t="s">
        <v>477</v>
      </c>
      <c r="D250" s="75" t="s">
        <v>97</v>
      </c>
      <c r="E250" s="73" t="s">
        <v>75</v>
      </c>
      <c r="F250" s="73">
        <f>+VLOOKUP(A250,'[1]ПРАЙСЫ 3М ОТ 010620_ВСЕ ТРИ'!$A$3:$Y$420,25,FALSE)</f>
        <v>1</v>
      </c>
      <c r="G250" s="15">
        <f t="shared" si="0"/>
        <v>0</v>
      </c>
      <c r="H250" s="15">
        <f t="shared" si="1"/>
        <v>0</v>
      </c>
      <c r="I250" s="20">
        <v>117</v>
      </c>
      <c r="J250" s="80">
        <v>117</v>
      </c>
      <c r="K250" s="70">
        <v>1</v>
      </c>
      <c r="L250" s="71">
        <v>0</v>
      </c>
    </row>
    <row r="251" spans="1:12" ht="115.5" thickBot="1" x14ac:dyDescent="0.25">
      <c r="A251" s="97">
        <v>7100036568</v>
      </c>
      <c r="B251" s="49" t="s">
        <v>482</v>
      </c>
      <c r="C251" s="49" t="s">
        <v>481</v>
      </c>
      <c r="D251" s="75" t="s">
        <v>97</v>
      </c>
      <c r="E251" s="73" t="s">
        <v>75</v>
      </c>
      <c r="F251" s="73">
        <f>+VLOOKUP(A251,'[1]ПРАЙСЫ 3М ОТ 010620_ВСЕ ТРИ'!$A$3:$Y$420,25,FALSE)</f>
        <v>1</v>
      </c>
      <c r="G251" s="15">
        <f t="shared" si="0"/>
        <v>0</v>
      </c>
      <c r="H251" s="15">
        <f t="shared" si="1"/>
        <v>0</v>
      </c>
      <c r="I251" s="20">
        <v>117</v>
      </c>
      <c r="J251" s="80">
        <v>117</v>
      </c>
      <c r="K251" s="70">
        <v>1</v>
      </c>
      <c r="L251" s="71">
        <v>0</v>
      </c>
    </row>
    <row r="252" spans="1:12" ht="115.5" thickBot="1" x14ac:dyDescent="0.25">
      <c r="A252" s="97">
        <v>7100036543</v>
      </c>
      <c r="B252" s="49" t="s">
        <v>464</v>
      </c>
      <c r="C252" s="49" t="s">
        <v>463</v>
      </c>
      <c r="D252" s="75" t="s">
        <v>97</v>
      </c>
      <c r="E252" s="73" t="s">
        <v>75</v>
      </c>
      <c r="F252" s="73">
        <f>+VLOOKUP(A252,'[1]ПРАЙСЫ 3М ОТ 010620_ВСЕ ТРИ'!$A$3:$Y$420,25,FALSE)</f>
        <v>1</v>
      </c>
      <c r="G252" s="15">
        <f t="shared" si="0"/>
        <v>0</v>
      </c>
      <c r="H252" s="15">
        <f t="shared" si="1"/>
        <v>0</v>
      </c>
      <c r="I252" s="20">
        <v>105</v>
      </c>
      <c r="J252" s="80">
        <v>105</v>
      </c>
      <c r="K252" s="70">
        <v>1</v>
      </c>
      <c r="L252" s="71">
        <v>0</v>
      </c>
    </row>
    <row r="253" spans="1:12" ht="115.5" thickBot="1" x14ac:dyDescent="0.25">
      <c r="A253" s="97">
        <v>7100036561</v>
      </c>
      <c r="B253" s="49" t="s">
        <v>472</v>
      </c>
      <c r="C253" s="49" t="s">
        <v>471</v>
      </c>
      <c r="D253" s="75" t="s">
        <v>97</v>
      </c>
      <c r="E253" s="73" t="s">
        <v>75</v>
      </c>
      <c r="F253" s="73">
        <f>+VLOOKUP(A253,'[1]ПРАЙСЫ 3М ОТ 010620_ВСЕ ТРИ'!$A$3:$Y$420,25,FALSE)</f>
        <v>1</v>
      </c>
      <c r="G253" s="15">
        <f t="shared" si="0"/>
        <v>0</v>
      </c>
      <c r="H253" s="15">
        <f t="shared" si="1"/>
        <v>0</v>
      </c>
      <c r="I253" s="20">
        <v>105</v>
      </c>
      <c r="J253" s="80">
        <v>105</v>
      </c>
      <c r="K253" s="70">
        <v>1</v>
      </c>
      <c r="L253" s="71">
        <v>0</v>
      </c>
    </row>
    <row r="254" spans="1:12" ht="128.25" thickBot="1" x14ac:dyDescent="0.25">
      <c r="A254" s="98">
        <v>7000002615</v>
      </c>
      <c r="B254" s="49" t="s">
        <v>504</v>
      </c>
      <c r="C254" s="49" t="s">
        <v>503</v>
      </c>
      <c r="D254" s="75" t="s">
        <v>97</v>
      </c>
      <c r="E254" s="73" t="s">
        <v>75</v>
      </c>
      <c r="F254" s="73">
        <f>+VLOOKUP(A254,'[1]ПРАЙСЫ 3М ОТ 010620_ВСЕ ТРИ'!$A$3:$Y$420,25,FALSE)</f>
        <v>1</v>
      </c>
      <c r="G254" s="15">
        <f t="shared" si="0"/>
        <v>0</v>
      </c>
      <c r="H254" s="15">
        <f t="shared" si="1"/>
        <v>0</v>
      </c>
      <c r="I254" s="20">
        <v>236</v>
      </c>
      <c r="J254" s="80">
        <v>236</v>
      </c>
      <c r="K254" s="70">
        <v>1</v>
      </c>
      <c r="L254" s="71">
        <v>0</v>
      </c>
    </row>
    <row r="255" spans="1:12" ht="128.25" thickBot="1" x14ac:dyDescent="0.25">
      <c r="A255" s="97">
        <v>7000030147</v>
      </c>
      <c r="B255" s="49" t="s">
        <v>516</v>
      </c>
      <c r="C255" s="49" t="s">
        <v>515</v>
      </c>
      <c r="D255" s="75" t="s">
        <v>97</v>
      </c>
      <c r="E255" s="73" t="s">
        <v>75</v>
      </c>
      <c r="F255" s="73">
        <f>+VLOOKUP(A255,'[1]ПРАЙСЫ 3М ОТ 010620_ВСЕ ТРИ'!$A$3:$Y$420,25,FALSE)</f>
        <v>1</v>
      </c>
      <c r="G255" s="15">
        <f t="shared" si="0"/>
        <v>0</v>
      </c>
      <c r="H255" s="15">
        <f t="shared" si="1"/>
        <v>0</v>
      </c>
      <c r="I255" s="20">
        <v>263</v>
      </c>
      <c r="J255" s="80">
        <v>263</v>
      </c>
      <c r="K255" s="70">
        <v>1</v>
      </c>
      <c r="L255" s="71">
        <v>0</v>
      </c>
    </row>
    <row r="256" spans="1:12" ht="128.25" thickBot="1" x14ac:dyDescent="0.25">
      <c r="A256" s="100">
        <v>7000002633</v>
      </c>
      <c r="B256" s="49" t="s">
        <v>506</v>
      </c>
      <c r="C256" s="49" t="s">
        <v>505</v>
      </c>
      <c r="D256" s="75" t="s">
        <v>97</v>
      </c>
      <c r="E256" s="73" t="s">
        <v>75</v>
      </c>
      <c r="F256" s="73">
        <f>+VLOOKUP(A256,'[1]ПРАЙСЫ 3М ОТ 010620_ВСЕ ТРИ'!$A$3:$Y$420,25,FALSE)</f>
        <v>1</v>
      </c>
      <c r="G256" s="15">
        <f t="shared" si="0"/>
        <v>0</v>
      </c>
      <c r="H256" s="15">
        <f t="shared" si="1"/>
        <v>0</v>
      </c>
      <c r="I256" s="20">
        <v>236</v>
      </c>
      <c r="J256" s="80">
        <v>236</v>
      </c>
      <c r="K256" s="70">
        <v>1</v>
      </c>
      <c r="L256" s="71">
        <v>0</v>
      </c>
    </row>
    <row r="257" spans="1:12" ht="128.25" thickBot="1" x14ac:dyDescent="0.25">
      <c r="A257" s="97">
        <v>7000002634</v>
      </c>
      <c r="B257" s="49" t="s">
        <v>508</v>
      </c>
      <c r="C257" s="49" t="s">
        <v>507</v>
      </c>
      <c r="D257" s="75" t="s">
        <v>97</v>
      </c>
      <c r="E257" s="73" t="s">
        <v>75</v>
      </c>
      <c r="F257" s="73">
        <f>+VLOOKUP(A257,'[1]ПРАЙСЫ 3М ОТ 010620_ВСЕ ТРИ'!$A$3:$Y$420,25,FALSE)</f>
        <v>1</v>
      </c>
      <c r="G257" s="15">
        <f t="shared" si="0"/>
        <v>0</v>
      </c>
      <c r="H257" s="15">
        <f t="shared" si="1"/>
        <v>0</v>
      </c>
      <c r="I257" s="20">
        <v>236</v>
      </c>
      <c r="J257" s="80">
        <v>236</v>
      </c>
      <c r="K257" s="70">
        <v>1</v>
      </c>
      <c r="L257" s="71">
        <v>0</v>
      </c>
    </row>
    <row r="258" spans="1:12" ht="128.25" thickBot="1" x14ac:dyDescent="0.25">
      <c r="A258" s="97">
        <v>7000002834</v>
      </c>
      <c r="B258" s="49" t="s">
        <v>510</v>
      </c>
      <c r="C258" s="49" t="s">
        <v>509</v>
      </c>
      <c r="D258" s="75" t="s">
        <v>97</v>
      </c>
      <c r="E258" s="73" t="s">
        <v>75</v>
      </c>
      <c r="F258" s="73">
        <f>+VLOOKUP(A258,'[1]ПРАЙСЫ 3М ОТ 010620_ВСЕ ТРИ'!$A$3:$Y$420,25,FALSE)</f>
        <v>1</v>
      </c>
      <c r="G258" s="15">
        <f t="shared" si="0"/>
        <v>0</v>
      </c>
      <c r="H258" s="15">
        <f t="shared" si="1"/>
        <v>0</v>
      </c>
      <c r="I258" s="20">
        <v>236</v>
      </c>
      <c r="J258" s="80">
        <v>236</v>
      </c>
      <c r="K258" s="70">
        <v>1</v>
      </c>
      <c r="L258" s="71">
        <v>0</v>
      </c>
    </row>
    <row r="259" spans="1:12" ht="128.25" thickBot="1" x14ac:dyDescent="0.25">
      <c r="A259" s="97">
        <v>7000002966</v>
      </c>
      <c r="B259" s="49" t="s">
        <v>512</v>
      </c>
      <c r="C259" s="49" t="s">
        <v>511</v>
      </c>
      <c r="D259" s="75" t="s">
        <v>97</v>
      </c>
      <c r="E259" s="73" t="s">
        <v>75</v>
      </c>
      <c r="F259" s="73">
        <f>+VLOOKUP(A259,'[1]ПРАЙСЫ 3М ОТ 010620_ВСЕ ТРИ'!$A$3:$Y$420,25,FALSE)</f>
        <v>1</v>
      </c>
      <c r="G259" s="15">
        <f t="shared" si="0"/>
        <v>0</v>
      </c>
      <c r="H259" s="15">
        <f t="shared" si="1"/>
        <v>0</v>
      </c>
      <c r="I259" s="20">
        <v>263</v>
      </c>
      <c r="J259" s="80">
        <v>263</v>
      </c>
      <c r="K259" s="70">
        <v>1</v>
      </c>
      <c r="L259" s="71">
        <v>0</v>
      </c>
    </row>
    <row r="260" spans="1:12" ht="128.25" thickBot="1" x14ac:dyDescent="0.25">
      <c r="A260" s="97">
        <v>7000002967</v>
      </c>
      <c r="B260" s="49" t="s">
        <v>514</v>
      </c>
      <c r="C260" s="49" t="s">
        <v>513</v>
      </c>
      <c r="D260" s="75" t="s">
        <v>97</v>
      </c>
      <c r="E260" s="73" t="s">
        <v>75</v>
      </c>
      <c r="F260" s="73">
        <f>+VLOOKUP(A260,'[1]ПРАЙСЫ 3М ОТ 010620_ВСЕ ТРИ'!$A$3:$Y$420,25,FALSE)</f>
        <v>1</v>
      </c>
      <c r="G260" s="15">
        <f t="shared" si="0"/>
        <v>0</v>
      </c>
      <c r="H260" s="15">
        <f t="shared" si="1"/>
        <v>0</v>
      </c>
      <c r="I260" s="20">
        <v>263</v>
      </c>
      <c r="J260" s="80">
        <v>263</v>
      </c>
      <c r="K260" s="70">
        <v>1</v>
      </c>
      <c r="L260" s="71">
        <v>0</v>
      </c>
    </row>
    <row r="261" spans="1:12" ht="128.25" thickBot="1" x14ac:dyDescent="0.25">
      <c r="A261" s="97">
        <v>7000030165</v>
      </c>
      <c r="B261" s="49" t="s">
        <v>460</v>
      </c>
      <c r="C261" s="49" t="s">
        <v>459</v>
      </c>
      <c r="D261" s="75" t="s">
        <v>96</v>
      </c>
      <c r="E261" s="73" t="s">
        <v>75</v>
      </c>
      <c r="F261" s="73">
        <f>+VLOOKUP(A261,'[1]ПРАЙСЫ 3М ОТ 010620_ВСЕ ТРИ'!$A$3:$Y$420,25,FALSE)</f>
        <v>1</v>
      </c>
      <c r="G261" s="15">
        <f t="shared" si="0"/>
        <v>0</v>
      </c>
      <c r="H261" s="15">
        <f t="shared" si="1"/>
        <v>0</v>
      </c>
      <c r="I261" s="20">
        <v>117</v>
      </c>
      <c r="J261" s="80">
        <v>117</v>
      </c>
      <c r="K261" s="70">
        <v>1</v>
      </c>
      <c r="L261" s="71">
        <v>0</v>
      </c>
    </row>
    <row r="262" spans="1:12" ht="128.25" thickBot="1" x14ac:dyDescent="0.25">
      <c r="A262" s="97">
        <v>7000002654</v>
      </c>
      <c r="B262" s="49" t="s">
        <v>454</v>
      </c>
      <c r="C262" s="49" t="s">
        <v>453</v>
      </c>
      <c r="D262" s="75" t="s">
        <v>97</v>
      </c>
      <c r="E262" s="73" t="s">
        <v>75</v>
      </c>
      <c r="F262" s="73">
        <f>+VLOOKUP(A262,'[1]ПРАЙСЫ 3М ОТ 010620_ВСЕ ТРИ'!$A$3:$Y$420,25,FALSE)</f>
        <v>1</v>
      </c>
      <c r="G262" s="15">
        <f t="shared" si="0"/>
        <v>0</v>
      </c>
      <c r="H262" s="15">
        <f t="shared" si="1"/>
        <v>0</v>
      </c>
      <c r="I262" s="20">
        <v>105</v>
      </c>
      <c r="J262" s="80">
        <v>105</v>
      </c>
      <c r="K262" s="70">
        <v>1</v>
      </c>
      <c r="L262" s="71">
        <v>0</v>
      </c>
    </row>
    <row r="263" spans="1:12" ht="128.25" thickBot="1" x14ac:dyDescent="0.25">
      <c r="A263" s="97">
        <v>7000002655</v>
      </c>
      <c r="B263" s="49" t="s">
        <v>456</v>
      </c>
      <c r="C263" s="49" t="s">
        <v>455</v>
      </c>
      <c r="D263" s="75" t="s">
        <v>96</v>
      </c>
      <c r="E263" s="73" t="s">
        <v>75</v>
      </c>
      <c r="F263" s="73">
        <f>+VLOOKUP(A263,'[1]ПРАЙСЫ 3М ОТ 010620_ВСЕ ТРИ'!$A$3:$Y$420,25,FALSE)</f>
        <v>1</v>
      </c>
      <c r="G263" s="15">
        <f t="shared" si="0"/>
        <v>0</v>
      </c>
      <c r="H263" s="15">
        <f t="shared" si="1"/>
        <v>0</v>
      </c>
      <c r="I263" s="20">
        <v>105</v>
      </c>
      <c r="J263" s="80">
        <v>105</v>
      </c>
      <c r="K263" s="70">
        <v>1</v>
      </c>
      <c r="L263" s="71">
        <v>0</v>
      </c>
    </row>
    <row r="264" spans="1:12" ht="128.25" thickBot="1" x14ac:dyDescent="0.25">
      <c r="A264" s="113">
        <v>7000002837</v>
      </c>
      <c r="B264" s="49" t="s">
        <v>458</v>
      </c>
      <c r="C264" s="49" t="s">
        <v>457</v>
      </c>
      <c r="D264" s="75" t="s">
        <v>96</v>
      </c>
      <c r="E264" s="73" t="s">
        <v>75</v>
      </c>
      <c r="F264" s="73">
        <f>+VLOOKUP(A264,'[1]ПРАЙСЫ 3М ОТ 010620_ВСЕ ТРИ'!$A$3:$Y$420,25,FALSE)</f>
        <v>1</v>
      </c>
      <c r="G264" s="15">
        <f t="shared" si="0"/>
        <v>0</v>
      </c>
      <c r="H264" s="15">
        <f t="shared" si="1"/>
        <v>0</v>
      </c>
      <c r="I264" s="20">
        <v>105</v>
      </c>
      <c r="J264" s="80">
        <v>105</v>
      </c>
      <c r="K264" s="70">
        <v>1</v>
      </c>
      <c r="L264" s="71">
        <v>0</v>
      </c>
    </row>
    <row r="265" spans="1:12" ht="128.25" thickBot="1" x14ac:dyDescent="0.25">
      <c r="A265" s="97">
        <v>7000002548</v>
      </c>
      <c r="B265" s="49" t="s">
        <v>553</v>
      </c>
      <c r="C265" s="49" t="s">
        <v>552</v>
      </c>
      <c r="D265" s="75" t="s">
        <v>97</v>
      </c>
      <c r="E265" s="73" t="s">
        <v>75</v>
      </c>
      <c r="F265" s="73">
        <f>+VLOOKUP(A265,'[1]ПРАЙСЫ 3М ОТ 010620_ВСЕ ТРИ'!$A$3:$Y$420,25,FALSE)</f>
        <v>1</v>
      </c>
      <c r="G265" s="15">
        <f t="shared" si="0"/>
        <v>0</v>
      </c>
      <c r="H265" s="15">
        <f t="shared" si="1"/>
        <v>0</v>
      </c>
      <c r="I265" s="20">
        <v>98.5</v>
      </c>
      <c r="J265" s="80">
        <v>98.5</v>
      </c>
      <c r="K265" s="70">
        <v>1</v>
      </c>
      <c r="L265" s="71">
        <v>0</v>
      </c>
    </row>
    <row r="266" spans="1:12" ht="128.25" thickBot="1" x14ac:dyDescent="0.25">
      <c r="A266" s="97">
        <v>7000002549</v>
      </c>
      <c r="B266" s="49" t="s">
        <v>555</v>
      </c>
      <c r="C266" s="49" t="s">
        <v>554</v>
      </c>
      <c r="D266" s="75" t="s">
        <v>97</v>
      </c>
      <c r="E266" s="73" t="s">
        <v>75</v>
      </c>
      <c r="F266" s="73">
        <f>+VLOOKUP(A266,'[1]ПРАЙСЫ 3М ОТ 010620_ВСЕ ТРИ'!$A$3:$Y$420,25,FALSE)</f>
        <v>1</v>
      </c>
      <c r="G266" s="15">
        <f t="shared" si="0"/>
        <v>0</v>
      </c>
      <c r="H266" s="15">
        <f t="shared" si="1"/>
        <v>0</v>
      </c>
      <c r="I266" s="20">
        <v>98.5</v>
      </c>
      <c r="J266" s="80">
        <v>98.5</v>
      </c>
      <c r="K266" s="70">
        <v>1</v>
      </c>
      <c r="L266" s="71">
        <v>0</v>
      </c>
    </row>
    <row r="267" spans="1:12" ht="128.25" thickBot="1" x14ac:dyDescent="0.25">
      <c r="A267" s="97">
        <v>7000002756</v>
      </c>
      <c r="B267" s="49" t="s">
        <v>561</v>
      </c>
      <c r="C267" s="49" t="s">
        <v>560</v>
      </c>
      <c r="D267" s="75" t="s">
        <v>97</v>
      </c>
      <c r="E267" s="73" t="s">
        <v>75</v>
      </c>
      <c r="F267" s="73">
        <f>+VLOOKUP(A267,'[1]ПРАЙСЫ 3М ОТ 010620_ВСЕ ТРИ'!$A$3:$Y$420,25,FALSE)</f>
        <v>1</v>
      </c>
      <c r="G267" s="15">
        <f t="shared" si="0"/>
        <v>0</v>
      </c>
      <c r="H267" s="15">
        <f t="shared" si="1"/>
        <v>0</v>
      </c>
      <c r="I267" s="20">
        <v>98.5</v>
      </c>
      <c r="J267" s="80">
        <v>98.5</v>
      </c>
      <c r="K267" s="70">
        <v>1</v>
      </c>
      <c r="L267" s="71">
        <v>0</v>
      </c>
    </row>
    <row r="268" spans="1:12" ht="128.25" thickBot="1" x14ac:dyDescent="0.25">
      <c r="A268" s="97">
        <v>7000002757</v>
      </c>
      <c r="B268" s="49" t="s">
        <v>563</v>
      </c>
      <c r="C268" s="49" t="s">
        <v>562</v>
      </c>
      <c r="D268" s="75" t="s">
        <v>97</v>
      </c>
      <c r="E268" s="73" t="s">
        <v>75</v>
      </c>
      <c r="F268" s="73">
        <f>+VLOOKUP(A268,'[1]ПРАЙСЫ 3М ОТ 010620_ВСЕ ТРИ'!$A$3:$Y$420,25,FALSE)</f>
        <v>1</v>
      </c>
      <c r="G268" s="15">
        <f t="shared" si="0"/>
        <v>0</v>
      </c>
      <c r="H268" s="15">
        <f t="shared" si="1"/>
        <v>0</v>
      </c>
      <c r="I268" s="20">
        <v>98.5</v>
      </c>
      <c r="J268" s="80">
        <v>98.5</v>
      </c>
      <c r="K268" s="70">
        <v>1</v>
      </c>
      <c r="L268" s="71">
        <v>0</v>
      </c>
    </row>
    <row r="269" spans="1:12" ht="128.25" thickBot="1" x14ac:dyDescent="0.25">
      <c r="A269" s="97">
        <v>7000002550</v>
      </c>
      <c r="B269" s="49" t="s">
        <v>557</v>
      </c>
      <c r="C269" s="49" t="s">
        <v>556</v>
      </c>
      <c r="D269" s="75" t="s">
        <v>97</v>
      </c>
      <c r="E269" s="73" t="s">
        <v>75</v>
      </c>
      <c r="F269" s="73">
        <f>+VLOOKUP(A269,'[1]ПРАЙСЫ 3М ОТ 010620_ВСЕ ТРИ'!$A$3:$Y$420,25,FALSE)</f>
        <v>1</v>
      </c>
      <c r="G269" s="15">
        <f t="shared" si="0"/>
        <v>0</v>
      </c>
      <c r="H269" s="15">
        <f t="shared" si="1"/>
        <v>0</v>
      </c>
      <c r="I269" s="20">
        <v>98.5</v>
      </c>
      <c r="J269" s="80">
        <v>98.5</v>
      </c>
      <c r="K269" s="70">
        <v>1</v>
      </c>
      <c r="L269" s="71">
        <v>0</v>
      </c>
    </row>
    <row r="270" spans="1:12" ht="128.25" thickBot="1" x14ac:dyDescent="0.25">
      <c r="A270" s="97">
        <v>7000002551</v>
      </c>
      <c r="B270" s="49" t="s">
        <v>559</v>
      </c>
      <c r="C270" s="49" t="s">
        <v>558</v>
      </c>
      <c r="D270" s="75" t="s">
        <v>97</v>
      </c>
      <c r="E270" s="73" t="s">
        <v>75</v>
      </c>
      <c r="F270" s="73">
        <f>+VLOOKUP(A270,'[1]ПРАЙСЫ 3М ОТ 010620_ВСЕ ТРИ'!$A$3:$Y$420,25,FALSE)</f>
        <v>1</v>
      </c>
      <c r="G270" s="15">
        <f t="shared" si="0"/>
        <v>0</v>
      </c>
      <c r="H270" s="15">
        <f t="shared" si="1"/>
        <v>0</v>
      </c>
      <c r="I270" s="20">
        <v>98.5</v>
      </c>
      <c r="J270" s="80">
        <v>98.5</v>
      </c>
      <c r="K270" s="70">
        <v>1</v>
      </c>
      <c r="L270" s="71">
        <v>0</v>
      </c>
    </row>
    <row r="271" spans="1:12" ht="128.25" thickBot="1" x14ac:dyDescent="0.25">
      <c r="A271" s="97">
        <v>7000002758</v>
      </c>
      <c r="B271" s="49" t="s">
        <v>565</v>
      </c>
      <c r="C271" s="49" t="s">
        <v>564</v>
      </c>
      <c r="D271" s="75" t="s">
        <v>97</v>
      </c>
      <c r="E271" s="73" t="s">
        <v>75</v>
      </c>
      <c r="F271" s="73">
        <f>+VLOOKUP(A271,'[1]ПРАЙСЫ 3М ОТ 010620_ВСЕ ТРИ'!$A$3:$Y$420,25,FALSE)</f>
        <v>1</v>
      </c>
      <c r="G271" s="15">
        <f t="shared" si="0"/>
        <v>0</v>
      </c>
      <c r="H271" s="15">
        <f t="shared" si="1"/>
        <v>0</v>
      </c>
      <c r="I271" s="20">
        <v>98.5</v>
      </c>
      <c r="J271" s="80">
        <v>98.5</v>
      </c>
      <c r="K271" s="70">
        <v>1</v>
      </c>
      <c r="L271" s="71">
        <v>0</v>
      </c>
    </row>
    <row r="272" spans="1:12" ht="128.25" thickBot="1" x14ac:dyDescent="0.25">
      <c r="A272" s="97">
        <v>7000002970</v>
      </c>
      <c r="B272" s="49" t="s">
        <v>567</v>
      </c>
      <c r="C272" s="49" t="s">
        <v>566</v>
      </c>
      <c r="D272" s="75" t="s">
        <v>96</v>
      </c>
      <c r="E272" s="73" t="s">
        <v>75</v>
      </c>
      <c r="F272" s="73">
        <f>+VLOOKUP(A272,'[1]ПРАЙСЫ 3М ОТ 010620_ВСЕ ТРИ'!$A$3:$Y$420,25,FALSE)</f>
        <v>1</v>
      </c>
      <c r="G272" s="15">
        <f t="shared" si="0"/>
        <v>0</v>
      </c>
      <c r="H272" s="15">
        <f t="shared" si="1"/>
        <v>0</v>
      </c>
      <c r="I272" s="20">
        <v>98.5</v>
      </c>
      <c r="J272" s="80">
        <v>98.5</v>
      </c>
      <c r="K272" s="70">
        <v>1</v>
      </c>
      <c r="L272" s="71">
        <v>0</v>
      </c>
    </row>
    <row r="273" spans="1:12" ht="128.25" thickBot="1" x14ac:dyDescent="0.25">
      <c r="A273" s="97">
        <v>7000002971</v>
      </c>
      <c r="B273" s="49" t="s">
        <v>569</v>
      </c>
      <c r="C273" s="49" t="s">
        <v>568</v>
      </c>
      <c r="D273" s="75" t="s">
        <v>97</v>
      </c>
      <c r="E273" s="73" t="s">
        <v>75</v>
      </c>
      <c r="F273" s="73">
        <f>+VLOOKUP(A273,'[1]ПРАЙСЫ 3М ОТ 010620_ВСЕ ТРИ'!$A$3:$Y$420,25,FALSE)</f>
        <v>1</v>
      </c>
      <c r="G273" s="15">
        <f t="shared" si="0"/>
        <v>0</v>
      </c>
      <c r="H273" s="15">
        <f t="shared" si="1"/>
        <v>0</v>
      </c>
      <c r="I273" s="20">
        <v>98.5</v>
      </c>
      <c r="J273" s="80">
        <v>98.5</v>
      </c>
      <c r="K273" s="70">
        <v>1</v>
      </c>
      <c r="L273" s="71">
        <v>0</v>
      </c>
    </row>
    <row r="274" spans="1:12" ht="128.25" thickBot="1" x14ac:dyDescent="0.25">
      <c r="A274" s="97">
        <v>7000002801</v>
      </c>
      <c r="B274" s="49" t="s">
        <v>498</v>
      </c>
      <c r="C274" s="49" t="s">
        <v>497</v>
      </c>
      <c r="D274" s="75" t="s">
        <v>96</v>
      </c>
      <c r="E274" s="73" t="s">
        <v>75</v>
      </c>
      <c r="F274" s="73">
        <f>+VLOOKUP(A274,'[1]ПРАЙСЫ 3М ОТ 010620_ВСЕ ТРИ'!$A$3:$Y$420,25,FALSE)</f>
        <v>1</v>
      </c>
      <c r="G274" s="15">
        <f t="shared" si="0"/>
        <v>0</v>
      </c>
      <c r="H274" s="15">
        <f t="shared" si="1"/>
        <v>0</v>
      </c>
      <c r="I274" s="20">
        <v>55.9</v>
      </c>
      <c r="J274" s="80">
        <v>55.9</v>
      </c>
      <c r="K274" s="70">
        <v>1</v>
      </c>
      <c r="L274" s="71">
        <v>0</v>
      </c>
    </row>
    <row r="275" spans="1:12" ht="128.25" thickBot="1" x14ac:dyDescent="0.25">
      <c r="A275" s="97">
        <v>7000002802</v>
      </c>
      <c r="B275" s="49" t="s">
        <v>500</v>
      </c>
      <c r="C275" s="49" t="s">
        <v>499</v>
      </c>
      <c r="D275" s="75" t="s">
        <v>96</v>
      </c>
      <c r="E275" s="73" t="s">
        <v>75</v>
      </c>
      <c r="F275" s="73">
        <f>+VLOOKUP(A275,'[1]ПРАЙСЫ 3М ОТ 010620_ВСЕ ТРИ'!$A$3:$Y$420,25,FALSE)</f>
        <v>1</v>
      </c>
      <c r="G275" s="15">
        <f t="shared" si="0"/>
        <v>0</v>
      </c>
      <c r="H275" s="15">
        <f t="shared" si="1"/>
        <v>0</v>
      </c>
      <c r="I275" s="20">
        <v>55.9</v>
      </c>
      <c r="J275" s="80">
        <v>55.9</v>
      </c>
      <c r="K275" s="70">
        <v>1</v>
      </c>
      <c r="L275" s="71">
        <v>0</v>
      </c>
    </row>
    <row r="276" spans="1:12" ht="128.25" thickBot="1" x14ac:dyDescent="0.25">
      <c r="A276" s="97">
        <v>7000002804</v>
      </c>
      <c r="B276" s="49" t="s">
        <v>502</v>
      </c>
      <c r="C276" s="49" t="s">
        <v>501</v>
      </c>
      <c r="D276" s="75" t="s">
        <v>96</v>
      </c>
      <c r="E276" s="73" t="s">
        <v>75</v>
      </c>
      <c r="F276" s="73">
        <f>+VLOOKUP(A276,'[1]ПРАЙСЫ 3М ОТ 010620_ВСЕ ТРИ'!$A$3:$Y$420,25,FALSE)</f>
        <v>1</v>
      </c>
      <c r="G276" s="15">
        <f t="shared" si="0"/>
        <v>0</v>
      </c>
      <c r="H276" s="15">
        <f t="shared" si="1"/>
        <v>0</v>
      </c>
      <c r="I276" s="20">
        <v>55.9</v>
      </c>
      <c r="J276" s="80">
        <v>55.9</v>
      </c>
      <c r="K276" s="70">
        <v>1</v>
      </c>
      <c r="L276" s="71">
        <v>0</v>
      </c>
    </row>
    <row r="277" spans="1:12" ht="102.75" thickBot="1" x14ac:dyDescent="0.25">
      <c r="A277" s="97">
        <v>7100004028</v>
      </c>
      <c r="B277" s="49" t="s">
        <v>573</v>
      </c>
      <c r="C277" s="49" t="s">
        <v>572</v>
      </c>
      <c r="D277" s="75" t="s">
        <v>97</v>
      </c>
      <c r="E277" s="73" t="s">
        <v>75</v>
      </c>
      <c r="F277" s="73">
        <f>+VLOOKUP(A277,'[1]ПРАЙСЫ 3М ОТ 010620_ВСЕ ТРИ'!$A$3:$Y$420,25,FALSE)</f>
        <v>1</v>
      </c>
      <c r="G277" s="15">
        <f t="shared" si="0"/>
        <v>0</v>
      </c>
      <c r="H277" s="15">
        <f t="shared" si="1"/>
        <v>0</v>
      </c>
      <c r="I277" s="20">
        <v>495</v>
      </c>
      <c r="J277" s="80">
        <v>495</v>
      </c>
      <c r="K277" s="70">
        <v>1</v>
      </c>
      <c r="L277" s="71">
        <v>0</v>
      </c>
    </row>
    <row r="278" spans="1:12" ht="102.75" thickBot="1" x14ac:dyDescent="0.25">
      <c r="A278" s="97">
        <v>7100004031</v>
      </c>
      <c r="B278" s="49" t="s">
        <v>575</v>
      </c>
      <c r="C278" s="49" t="s">
        <v>574</v>
      </c>
      <c r="D278" s="75" t="s">
        <v>97</v>
      </c>
      <c r="E278" s="73" t="s">
        <v>75</v>
      </c>
      <c r="F278" s="73">
        <f>+VLOOKUP(A278,'[1]ПРАЙСЫ 3М ОТ 010620_ВСЕ ТРИ'!$A$3:$Y$420,25,FALSE)</f>
        <v>1</v>
      </c>
      <c r="G278" s="15">
        <f t="shared" si="0"/>
        <v>0</v>
      </c>
      <c r="H278" s="15">
        <f t="shared" si="1"/>
        <v>0</v>
      </c>
      <c r="I278" s="20">
        <v>495</v>
      </c>
      <c r="J278" s="80">
        <v>495</v>
      </c>
      <c r="K278" s="70">
        <v>1</v>
      </c>
      <c r="L278" s="71">
        <v>0</v>
      </c>
    </row>
    <row r="279" spans="1:12" ht="102.75" thickBot="1" x14ac:dyDescent="0.25">
      <c r="A279" s="97">
        <v>7100004026</v>
      </c>
      <c r="B279" s="49" t="s">
        <v>571</v>
      </c>
      <c r="C279" s="49" t="s">
        <v>570</v>
      </c>
      <c r="D279" s="75" t="s">
        <v>97</v>
      </c>
      <c r="E279" s="73" t="s">
        <v>75</v>
      </c>
      <c r="F279" s="73">
        <f>+VLOOKUP(A279,'[1]ПРАЙСЫ 3М ОТ 010620_ВСЕ ТРИ'!$A$3:$Y$420,25,FALSE)</f>
        <v>1</v>
      </c>
      <c r="G279" s="15">
        <f t="shared" si="0"/>
        <v>0</v>
      </c>
      <c r="H279" s="15">
        <f t="shared" si="1"/>
        <v>0</v>
      </c>
      <c r="I279" s="20">
        <v>495</v>
      </c>
      <c r="J279" s="80">
        <v>495</v>
      </c>
      <c r="K279" s="70">
        <v>1</v>
      </c>
      <c r="L279" s="71">
        <v>0</v>
      </c>
    </row>
    <row r="280" spans="1:12" ht="77.25" thickBot="1" x14ac:dyDescent="0.25">
      <c r="A280" s="103">
        <v>7100072799</v>
      </c>
      <c r="B280" s="49" t="s">
        <v>518</v>
      </c>
      <c r="C280" s="49" t="s">
        <v>517</v>
      </c>
      <c r="D280" s="75" t="s">
        <v>97</v>
      </c>
      <c r="E280" s="73" t="s">
        <v>75</v>
      </c>
      <c r="F280" s="73">
        <f>+VLOOKUP(A280,'[1]ПРАЙСЫ 3М ОТ 010620_ВСЕ ТРИ'!$A$3:$Y$420,25,FALSE)</f>
        <v>1</v>
      </c>
      <c r="G280" s="15">
        <f t="shared" si="0"/>
        <v>0</v>
      </c>
      <c r="H280" s="15">
        <f t="shared" si="1"/>
        <v>0</v>
      </c>
      <c r="I280" s="20">
        <v>222</v>
      </c>
      <c r="J280" s="80">
        <v>222</v>
      </c>
      <c r="K280" s="70">
        <v>1</v>
      </c>
      <c r="L280" s="71">
        <v>0</v>
      </c>
    </row>
    <row r="281" spans="1:12" ht="77.25" thickBot="1" x14ac:dyDescent="0.25">
      <c r="A281" s="103">
        <v>7100072801</v>
      </c>
      <c r="B281" s="49" t="s">
        <v>520</v>
      </c>
      <c r="C281" s="49" t="s">
        <v>519</v>
      </c>
      <c r="D281" s="75" t="s">
        <v>97</v>
      </c>
      <c r="E281" s="73" t="s">
        <v>75</v>
      </c>
      <c r="F281" s="73">
        <f>+VLOOKUP(A281,'[1]ПРАЙСЫ 3М ОТ 010620_ВСЕ ТРИ'!$A$3:$Y$420,25,FALSE)</f>
        <v>1</v>
      </c>
      <c r="G281" s="15">
        <f t="shared" si="0"/>
        <v>0</v>
      </c>
      <c r="H281" s="15">
        <f t="shared" si="1"/>
        <v>0</v>
      </c>
      <c r="I281" s="20">
        <v>222</v>
      </c>
      <c r="J281" s="80">
        <v>222</v>
      </c>
      <c r="K281" s="70">
        <v>1</v>
      </c>
      <c r="L281" s="71">
        <v>0</v>
      </c>
    </row>
    <row r="282" spans="1:12" ht="90" thickBot="1" x14ac:dyDescent="0.25">
      <c r="A282" s="103">
        <v>7100072802</v>
      </c>
      <c r="B282" s="49" t="s">
        <v>522</v>
      </c>
      <c r="C282" s="49" t="s">
        <v>521</v>
      </c>
      <c r="D282" s="75" t="s">
        <v>97</v>
      </c>
      <c r="E282" s="73" t="s">
        <v>75</v>
      </c>
      <c r="F282" s="73">
        <f>+VLOOKUP(A282,'[1]ПРАЙСЫ 3М ОТ 010620_ВСЕ ТРИ'!$A$3:$Y$420,25,FALSE)</f>
        <v>1</v>
      </c>
      <c r="G282" s="15">
        <f t="shared" si="0"/>
        <v>0</v>
      </c>
      <c r="H282" s="15">
        <f t="shared" si="1"/>
        <v>0</v>
      </c>
      <c r="I282" s="20">
        <v>222</v>
      </c>
      <c r="J282" s="80">
        <v>222</v>
      </c>
      <c r="K282" s="70">
        <v>1</v>
      </c>
      <c r="L282" s="71">
        <v>0</v>
      </c>
    </row>
    <row r="283" spans="1:12" ht="77.25" thickBot="1" x14ac:dyDescent="0.25">
      <c r="A283" s="103">
        <v>7100072803</v>
      </c>
      <c r="B283" s="49" t="s">
        <v>524</v>
      </c>
      <c r="C283" s="49" t="s">
        <v>523</v>
      </c>
      <c r="D283" s="75" t="s">
        <v>97</v>
      </c>
      <c r="E283" s="73" t="s">
        <v>75</v>
      </c>
      <c r="F283" s="73">
        <f>+VLOOKUP(A283,'[1]ПРАЙСЫ 3М ОТ 010620_ВСЕ ТРИ'!$A$3:$Y$420,25,FALSE)</f>
        <v>1</v>
      </c>
      <c r="G283" s="15">
        <f t="shared" si="0"/>
        <v>0</v>
      </c>
      <c r="H283" s="15">
        <f t="shared" si="1"/>
        <v>0</v>
      </c>
      <c r="I283" s="20">
        <v>222</v>
      </c>
      <c r="J283" s="80">
        <v>222</v>
      </c>
      <c r="K283" s="70">
        <v>1</v>
      </c>
      <c r="L283" s="71">
        <v>0</v>
      </c>
    </row>
    <row r="284" spans="1:12" ht="90" thickBot="1" x14ac:dyDescent="0.25">
      <c r="A284" s="103">
        <v>7100072804</v>
      </c>
      <c r="B284" s="49" t="s">
        <v>526</v>
      </c>
      <c r="C284" s="49" t="s">
        <v>525</v>
      </c>
      <c r="D284" s="75" t="s">
        <v>97</v>
      </c>
      <c r="E284" s="73" t="s">
        <v>75</v>
      </c>
      <c r="F284" s="73">
        <f>+VLOOKUP(A284,'[1]ПРАЙСЫ 3М ОТ 010620_ВСЕ ТРИ'!$A$3:$Y$420,25,FALSE)</f>
        <v>1</v>
      </c>
      <c r="G284" s="15">
        <f t="shared" si="0"/>
        <v>0</v>
      </c>
      <c r="H284" s="15">
        <f t="shared" si="1"/>
        <v>0</v>
      </c>
      <c r="I284" s="20">
        <v>222</v>
      </c>
      <c r="J284" s="80">
        <v>222</v>
      </c>
      <c r="K284" s="70">
        <v>3</v>
      </c>
      <c r="L284" s="71">
        <v>0</v>
      </c>
    </row>
    <row r="285" spans="1:12" ht="77.25" thickBot="1" x14ac:dyDescent="0.25">
      <c r="A285" s="103">
        <v>7100072807</v>
      </c>
      <c r="B285" s="49" t="s">
        <v>528</v>
      </c>
      <c r="C285" s="49" t="s">
        <v>527</v>
      </c>
      <c r="D285" s="75" t="s">
        <v>97</v>
      </c>
      <c r="E285" s="73" t="s">
        <v>75</v>
      </c>
      <c r="F285" s="73">
        <f>+VLOOKUP(A285,'[1]ПРАЙСЫ 3М ОТ 010620_ВСЕ ТРИ'!$A$3:$Y$420,25,FALSE)</f>
        <v>1</v>
      </c>
      <c r="G285" s="15">
        <f t="shared" si="0"/>
        <v>0</v>
      </c>
      <c r="H285" s="15">
        <f t="shared" si="1"/>
        <v>0</v>
      </c>
      <c r="I285" s="20">
        <v>245</v>
      </c>
      <c r="J285" s="80">
        <v>245</v>
      </c>
      <c r="K285" s="70">
        <v>1</v>
      </c>
      <c r="L285" s="71">
        <v>0</v>
      </c>
    </row>
    <row r="286" spans="1:12" ht="77.25" thickBot="1" x14ac:dyDescent="0.25">
      <c r="A286" s="103">
        <v>7100072808</v>
      </c>
      <c r="B286" s="49" t="s">
        <v>530</v>
      </c>
      <c r="C286" s="49" t="s">
        <v>529</v>
      </c>
      <c r="D286" s="75" t="s">
        <v>97</v>
      </c>
      <c r="E286" s="73" t="s">
        <v>75</v>
      </c>
      <c r="F286" s="73">
        <f>+VLOOKUP(A286,'[1]ПРАЙСЫ 3М ОТ 010620_ВСЕ ТРИ'!$A$3:$Y$420,25,FALSE)</f>
        <v>1</v>
      </c>
      <c r="G286" s="15">
        <f t="shared" ref="G286:G318" si="2">+H286/F286</f>
        <v>0</v>
      </c>
      <c r="H286" s="15">
        <f t="shared" ref="H286:H296" si="3">+J286*$B$232</f>
        <v>0</v>
      </c>
      <c r="I286" s="20">
        <v>245</v>
      </c>
      <c r="J286" s="80">
        <v>245</v>
      </c>
      <c r="K286" s="70">
        <v>1</v>
      </c>
      <c r="L286" s="71">
        <v>0</v>
      </c>
    </row>
    <row r="287" spans="1:12" ht="77.25" thickBot="1" x14ac:dyDescent="0.25">
      <c r="A287" s="103">
        <v>7100072809</v>
      </c>
      <c r="B287" s="49" t="s">
        <v>532</v>
      </c>
      <c r="C287" s="49" t="s">
        <v>531</v>
      </c>
      <c r="D287" s="75" t="s">
        <v>97</v>
      </c>
      <c r="E287" s="73" t="s">
        <v>75</v>
      </c>
      <c r="F287" s="73">
        <f>+VLOOKUP(A287,'[1]ПРАЙСЫ 3М ОТ 010620_ВСЕ ТРИ'!$A$3:$Y$420,25,FALSE)</f>
        <v>1</v>
      </c>
      <c r="G287" s="15">
        <f t="shared" si="2"/>
        <v>0</v>
      </c>
      <c r="H287" s="15">
        <f t="shared" si="3"/>
        <v>0</v>
      </c>
      <c r="I287" s="20">
        <v>245</v>
      </c>
      <c r="J287" s="80">
        <v>245</v>
      </c>
      <c r="K287" s="70">
        <v>1</v>
      </c>
      <c r="L287" s="71">
        <v>0</v>
      </c>
    </row>
    <row r="288" spans="1:12" ht="77.25" thickBot="1" x14ac:dyDescent="0.25">
      <c r="A288" s="103">
        <v>7100072810</v>
      </c>
      <c r="B288" s="49" t="s">
        <v>534</v>
      </c>
      <c r="C288" s="49" t="s">
        <v>533</v>
      </c>
      <c r="D288" s="75" t="s">
        <v>97</v>
      </c>
      <c r="E288" s="73" t="s">
        <v>75</v>
      </c>
      <c r="F288" s="73">
        <f>+VLOOKUP(A288,'[1]ПРАЙСЫ 3М ОТ 010620_ВСЕ ТРИ'!$A$3:$Y$420,25,FALSE)</f>
        <v>1</v>
      </c>
      <c r="G288" s="15">
        <f t="shared" si="2"/>
        <v>0</v>
      </c>
      <c r="H288" s="15">
        <f t="shared" si="3"/>
        <v>0</v>
      </c>
      <c r="I288" s="20">
        <v>245</v>
      </c>
      <c r="J288" s="80">
        <v>245</v>
      </c>
      <c r="K288" s="70">
        <v>1</v>
      </c>
      <c r="L288" s="71">
        <v>0</v>
      </c>
    </row>
    <row r="289" spans="1:12" ht="77.25" thickBot="1" x14ac:dyDescent="0.25">
      <c r="A289" s="103">
        <v>7100072811</v>
      </c>
      <c r="B289" s="49" t="s">
        <v>536</v>
      </c>
      <c r="C289" s="49" t="s">
        <v>535</v>
      </c>
      <c r="D289" s="75" t="s">
        <v>97</v>
      </c>
      <c r="E289" s="73" t="s">
        <v>75</v>
      </c>
      <c r="F289" s="73">
        <f>+VLOOKUP(A289,'[1]ПРАЙСЫ 3М ОТ 010620_ВСЕ ТРИ'!$A$3:$Y$420,25,FALSE)</f>
        <v>1</v>
      </c>
      <c r="G289" s="15">
        <f t="shared" si="2"/>
        <v>0</v>
      </c>
      <c r="H289" s="15">
        <f t="shared" si="3"/>
        <v>0</v>
      </c>
      <c r="I289" s="20">
        <v>245</v>
      </c>
      <c r="J289" s="80">
        <v>245</v>
      </c>
      <c r="K289" s="70">
        <v>1</v>
      </c>
      <c r="L289" s="71">
        <v>0</v>
      </c>
    </row>
    <row r="290" spans="1:12" ht="77.25" thickBot="1" x14ac:dyDescent="0.25">
      <c r="A290" s="103">
        <v>7100072813</v>
      </c>
      <c r="B290" s="49" t="s">
        <v>538</v>
      </c>
      <c r="C290" s="49" t="s">
        <v>537</v>
      </c>
      <c r="D290" s="75" t="s">
        <v>97</v>
      </c>
      <c r="E290" s="73" t="s">
        <v>75</v>
      </c>
      <c r="F290" s="73">
        <f>+VLOOKUP(A290,'[1]ПРАЙСЫ 3М ОТ 010620_ВСЕ ТРИ'!$A$3:$Y$420,25,FALSE)</f>
        <v>1</v>
      </c>
      <c r="G290" s="15">
        <f t="shared" si="2"/>
        <v>0</v>
      </c>
      <c r="H290" s="15">
        <f t="shared" si="3"/>
        <v>0</v>
      </c>
      <c r="I290" s="20">
        <v>245</v>
      </c>
      <c r="J290" s="80">
        <v>245</v>
      </c>
      <c r="K290" s="70">
        <v>1</v>
      </c>
      <c r="L290" s="71">
        <v>0</v>
      </c>
    </row>
    <row r="291" spans="1:12" ht="90" thickBot="1" x14ac:dyDescent="0.25">
      <c r="A291" s="103">
        <v>7100072815</v>
      </c>
      <c r="B291" s="49" t="s">
        <v>540</v>
      </c>
      <c r="C291" s="49" t="s">
        <v>539</v>
      </c>
      <c r="D291" s="75" t="s">
        <v>541</v>
      </c>
      <c r="E291" s="73" t="s">
        <v>75</v>
      </c>
      <c r="F291" s="73">
        <f>+VLOOKUP(A291,'[1]ПРАЙСЫ 3М ОТ 010620_ВСЕ ТРИ'!$A$3:$Y$420,25,FALSE)</f>
        <v>1</v>
      </c>
      <c r="G291" s="15">
        <f t="shared" si="2"/>
        <v>0</v>
      </c>
      <c r="H291" s="15">
        <f t="shared" si="3"/>
        <v>0</v>
      </c>
      <c r="I291" s="20">
        <v>256</v>
      </c>
      <c r="J291" s="80">
        <v>256</v>
      </c>
      <c r="K291" s="70">
        <v>1</v>
      </c>
      <c r="L291" s="71">
        <v>0</v>
      </c>
    </row>
    <row r="292" spans="1:12" ht="90" thickBot="1" x14ac:dyDescent="0.25">
      <c r="A292" s="103">
        <v>7100072816</v>
      </c>
      <c r="B292" s="49" t="s">
        <v>543</v>
      </c>
      <c r="C292" s="49" t="s">
        <v>542</v>
      </c>
      <c r="D292" s="75" t="s">
        <v>97</v>
      </c>
      <c r="E292" s="73" t="s">
        <v>75</v>
      </c>
      <c r="F292" s="73">
        <f>+VLOOKUP(A292,'[1]ПРАЙСЫ 3М ОТ 010620_ВСЕ ТРИ'!$A$3:$Y$420,25,FALSE)</f>
        <v>1</v>
      </c>
      <c r="G292" s="15">
        <f t="shared" si="2"/>
        <v>0</v>
      </c>
      <c r="H292" s="15">
        <f t="shared" si="3"/>
        <v>0</v>
      </c>
      <c r="I292" s="20">
        <v>245</v>
      </c>
      <c r="J292" s="80">
        <v>245</v>
      </c>
      <c r="K292" s="70">
        <v>1</v>
      </c>
      <c r="L292" s="71">
        <v>0</v>
      </c>
    </row>
    <row r="293" spans="1:12" ht="77.25" thickBot="1" x14ac:dyDescent="0.25">
      <c r="A293" s="103">
        <v>7100099004</v>
      </c>
      <c r="B293" s="49" t="s">
        <v>547</v>
      </c>
      <c r="C293" s="49" t="s">
        <v>546</v>
      </c>
      <c r="D293" s="75" t="s">
        <v>97</v>
      </c>
      <c r="E293" s="73" t="s">
        <v>75</v>
      </c>
      <c r="F293" s="73">
        <f>+VLOOKUP(A293,'[1]ПРАЙСЫ 3М ОТ 010620_ВСЕ ТРИ'!$A$3:$Y$420,25,FALSE)</f>
        <v>1</v>
      </c>
      <c r="G293" s="15">
        <f t="shared" si="2"/>
        <v>0</v>
      </c>
      <c r="H293" s="15">
        <f t="shared" si="3"/>
        <v>0</v>
      </c>
      <c r="I293" s="20">
        <v>256</v>
      </c>
      <c r="J293" s="80">
        <v>256</v>
      </c>
      <c r="K293" s="70">
        <v>1</v>
      </c>
      <c r="L293" s="71">
        <v>0</v>
      </c>
    </row>
    <row r="294" spans="1:12" ht="77.25" thickBot="1" x14ac:dyDescent="0.25">
      <c r="A294" s="103">
        <v>7100099006</v>
      </c>
      <c r="B294" s="49" t="s">
        <v>549</v>
      </c>
      <c r="C294" s="49" t="s">
        <v>548</v>
      </c>
      <c r="D294" s="75" t="s">
        <v>97</v>
      </c>
      <c r="E294" s="73" t="s">
        <v>75</v>
      </c>
      <c r="F294" s="73">
        <f>+VLOOKUP(A294,'[1]ПРАЙСЫ 3М ОТ 010620_ВСЕ ТРИ'!$A$3:$Y$420,25,FALSE)</f>
        <v>1</v>
      </c>
      <c r="G294" s="15">
        <f t="shared" si="2"/>
        <v>0</v>
      </c>
      <c r="H294" s="15">
        <f t="shared" si="3"/>
        <v>0</v>
      </c>
      <c r="I294" s="20">
        <v>256</v>
      </c>
      <c r="J294" s="80">
        <v>256</v>
      </c>
      <c r="K294" s="70">
        <v>1</v>
      </c>
      <c r="L294" s="71">
        <v>0</v>
      </c>
    </row>
    <row r="295" spans="1:12" ht="50.25" customHeight="1" thickBot="1" x14ac:dyDescent="0.25">
      <c r="A295" s="103">
        <v>7100072821</v>
      </c>
      <c r="B295" s="49" t="s">
        <v>545</v>
      </c>
      <c r="C295" s="49" t="s">
        <v>544</v>
      </c>
      <c r="D295" s="75" t="s">
        <v>97</v>
      </c>
      <c r="E295" s="73" t="s">
        <v>75</v>
      </c>
      <c r="F295" s="73">
        <f>+VLOOKUP(A295,'[1]ПРАЙСЫ 3М ОТ 010620_ВСЕ ТРИ'!$A$3:$Y$420,25,FALSE)</f>
        <v>1</v>
      </c>
      <c r="G295" s="15">
        <f t="shared" si="2"/>
        <v>0</v>
      </c>
      <c r="H295" s="15">
        <f t="shared" si="3"/>
        <v>0</v>
      </c>
      <c r="I295" s="20">
        <v>256</v>
      </c>
      <c r="J295" s="80">
        <v>256</v>
      </c>
      <c r="K295" s="70">
        <v>3</v>
      </c>
      <c r="L295" s="71">
        <v>0</v>
      </c>
    </row>
    <row r="296" spans="1:12" ht="51.75" customHeight="1" thickBot="1" x14ac:dyDescent="0.25">
      <c r="A296" s="103">
        <v>7100132810</v>
      </c>
      <c r="B296" s="49" t="s">
        <v>551</v>
      </c>
      <c r="C296" s="49" t="s">
        <v>550</v>
      </c>
      <c r="D296" s="75" t="s">
        <v>97</v>
      </c>
      <c r="E296" s="73" t="s">
        <v>75</v>
      </c>
      <c r="F296" s="73">
        <f>+VLOOKUP(A296,'[1]ПРАЙСЫ 3М ОТ 010620_ВСЕ ТРИ'!$A$3:$Y$420,25,FALSE)</f>
        <v>1</v>
      </c>
      <c r="G296" s="15">
        <f t="shared" si="2"/>
        <v>0</v>
      </c>
      <c r="H296" s="15">
        <f t="shared" si="3"/>
        <v>0</v>
      </c>
      <c r="I296" s="20">
        <v>256</v>
      </c>
      <c r="J296" s="80">
        <v>256</v>
      </c>
      <c r="K296" s="70">
        <v>1</v>
      </c>
      <c r="L296" s="71">
        <v>0</v>
      </c>
    </row>
    <row r="297" spans="1:12" ht="21" customHeight="1" thickBot="1" x14ac:dyDescent="0.25">
      <c r="A297" s="114"/>
      <c r="B297" s="93" t="s">
        <v>49</v>
      </c>
      <c r="C297" s="89"/>
      <c r="D297" s="51"/>
      <c r="E297" s="51"/>
      <c r="F297" s="51"/>
      <c r="G297" s="31"/>
      <c r="H297" s="31"/>
      <c r="I297" s="26"/>
      <c r="J297" s="80" t="e">
        <f>+#REF!*(1+L297/100)</f>
        <v>#REF!</v>
      </c>
      <c r="K297" s="51"/>
      <c r="L297" s="51"/>
    </row>
    <row r="298" spans="1:12" ht="102.75" thickBot="1" x14ac:dyDescent="0.25">
      <c r="A298" s="103">
        <v>7100060426</v>
      </c>
      <c r="B298" s="49" t="s">
        <v>581</v>
      </c>
      <c r="C298" s="49" t="s">
        <v>50</v>
      </c>
      <c r="D298" s="75" t="s">
        <v>97</v>
      </c>
      <c r="E298" s="73" t="s">
        <v>129</v>
      </c>
      <c r="F298" s="73">
        <f>+VLOOKUP(A298,'[1]ПРАЙСЫ 3М ОТ 010620_ВСЕ ТРИ'!$A$3:$Y$420,25,FALSE)</f>
        <v>1</v>
      </c>
      <c r="G298" s="15">
        <f t="shared" si="2"/>
        <v>0</v>
      </c>
      <c r="H298" s="15">
        <f t="shared" ref="H298:H318" si="4">+J298*$B$232</f>
        <v>0</v>
      </c>
      <c r="I298" s="20">
        <v>16.2</v>
      </c>
      <c r="J298" s="80">
        <v>16.2</v>
      </c>
      <c r="K298" s="70">
        <v>1</v>
      </c>
      <c r="L298" s="71">
        <v>20</v>
      </c>
    </row>
    <row r="299" spans="1:12" ht="102.75" thickBot="1" x14ac:dyDescent="0.25">
      <c r="A299" s="103">
        <v>7100060427</v>
      </c>
      <c r="B299" s="49" t="s">
        <v>582</v>
      </c>
      <c r="C299" s="49" t="s">
        <v>51</v>
      </c>
      <c r="D299" s="75" t="s">
        <v>97</v>
      </c>
      <c r="E299" s="73" t="s">
        <v>129</v>
      </c>
      <c r="F299" s="73">
        <f>+VLOOKUP(A299,'[1]ПРАЙСЫ 3М ОТ 010620_ВСЕ ТРИ'!$A$3:$Y$420,25,FALSE)</f>
        <v>1</v>
      </c>
      <c r="G299" s="15">
        <f t="shared" si="2"/>
        <v>0</v>
      </c>
      <c r="H299" s="15">
        <f t="shared" si="4"/>
        <v>0</v>
      </c>
      <c r="I299" s="20">
        <v>16.2</v>
      </c>
      <c r="J299" s="80">
        <v>16.2</v>
      </c>
      <c r="K299" s="70">
        <v>1</v>
      </c>
      <c r="L299" s="71">
        <v>20</v>
      </c>
    </row>
    <row r="300" spans="1:12" ht="77.25" thickBot="1" x14ac:dyDescent="0.25">
      <c r="A300" s="103">
        <v>7100060428</v>
      </c>
      <c r="B300" s="49" t="s">
        <v>583</v>
      </c>
      <c r="C300" s="49" t="s">
        <v>52</v>
      </c>
      <c r="D300" s="75" t="s">
        <v>97</v>
      </c>
      <c r="E300" s="73" t="s">
        <v>129</v>
      </c>
      <c r="F300" s="73">
        <f>+VLOOKUP(A300,'[1]ПРАЙСЫ 3М ОТ 010620_ВСЕ ТРИ'!$A$3:$Y$420,25,FALSE)</f>
        <v>1</v>
      </c>
      <c r="G300" s="15">
        <f t="shared" si="2"/>
        <v>0</v>
      </c>
      <c r="H300" s="15">
        <f t="shared" si="4"/>
        <v>0</v>
      </c>
      <c r="I300" s="20">
        <v>4.68</v>
      </c>
      <c r="J300" s="80">
        <v>4.68</v>
      </c>
      <c r="K300" s="70">
        <v>10</v>
      </c>
      <c r="L300" s="71">
        <v>20</v>
      </c>
    </row>
    <row r="301" spans="1:12" ht="77.25" thickBot="1" x14ac:dyDescent="0.25">
      <c r="A301" s="103">
        <v>7100060429</v>
      </c>
      <c r="B301" s="49" t="s">
        <v>584</v>
      </c>
      <c r="C301" s="49" t="s">
        <v>53</v>
      </c>
      <c r="D301" s="75" t="s">
        <v>97</v>
      </c>
      <c r="E301" s="73" t="s">
        <v>129</v>
      </c>
      <c r="F301" s="73">
        <f>+VLOOKUP(A301,'[1]ПРАЙСЫ 3М ОТ 010620_ВСЕ ТРИ'!$A$3:$Y$420,25,FALSE)</f>
        <v>1</v>
      </c>
      <c r="G301" s="15">
        <f t="shared" si="2"/>
        <v>0</v>
      </c>
      <c r="H301" s="15">
        <f t="shared" si="4"/>
        <v>0</v>
      </c>
      <c r="I301" s="20">
        <v>4.68</v>
      </c>
      <c r="J301" s="80">
        <v>4.68</v>
      </c>
      <c r="K301" s="70">
        <v>10</v>
      </c>
      <c r="L301" s="71">
        <v>20</v>
      </c>
    </row>
    <row r="302" spans="1:12" ht="141" thickBot="1" x14ac:dyDescent="0.25">
      <c r="A302" s="103">
        <v>7100060432</v>
      </c>
      <c r="B302" s="49" t="s">
        <v>585</v>
      </c>
      <c r="C302" s="49" t="s">
        <v>54</v>
      </c>
      <c r="D302" s="75" t="s">
        <v>97</v>
      </c>
      <c r="E302" s="73" t="s">
        <v>129</v>
      </c>
      <c r="F302" s="73">
        <f>+VLOOKUP(A302,'[1]ПРАЙСЫ 3М ОТ 010620_ВСЕ ТРИ'!$A$3:$Y$420,25,FALSE)</f>
        <v>1</v>
      </c>
      <c r="G302" s="15">
        <f t="shared" si="2"/>
        <v>0</v>
      </c>
      <c r="H302" s="15">
        <f t="shared" si="4"/>
        <v>0</v>
      </c>
      <c r="I302" s="20">
        <v>29.987999999999996</v>
      </c>
      <c r="J302" s="80">
        <v>29.987999999999996</v>
      </c>
      <c r="K302" s="70">
        <v>1</v>
      </c>
      <c r="L302" s="71">
        <v>20</v>
      </c>
    </row>
    <row r="303" spans="1:12" ht="141" thickBot="1" x14ac:dyDescent="0.25">
      <c r="A303" s="103">
        <v>7100060433</v>
      </c>
      <c r="B303" s="49" t="s">
        <v>586</v>
      </c>
      <c r="C303" s="49" t="s">
        <v>55</v>
      </c>
      <c r="D303" s="75" t="s">
        <v>97</v>
      </c>
      <c r="E303" s="73" t="s">
        <v>129</v>
      </c>
      <c r="F303" s="73">
        <f>+VLOOKUP(A303,'[1]ПРАЙСЫ 3М ОТ 010620_ВСЕ ТРИ'!$A$3:$Y$420,25,FALSE)</f>
        <v>1</v>
      </c>
      <c r="G303" s="15">
        <f t="shared" si="2"/>
        <v>0</v>
      </c>
      <c r="H303" s="15">
        <f t="shared" si="4"/>
        <v>0</v>
      </c>
      <c r="I303" s="20">
        <v>29.987999999999996</v>
      </c>
      <c r="J303" s="80">
        <v>29.987999999999996</v>
      </c>
      <c r="K303" s="70">
        <v>1</v>
      </c>
      <c r="L303" s="71">
        <v>20</v>
      </c>
    </row>
    <row r="304" spans="1:12" ht="128.25" thickBot="1" x14ac:dyDescent="0.25">
      <c r="A304" s="103">
        <v>7100060434</v>
      </c>
      <c r="B304" s="49" t="s">
        <v>587</v>
      </c>
      <c r="C304" s="49" t="s">
        <v>56</v>
      </c>
      <c r="D304" s="75" t="s">
        <v>97</v>
      </c>
      <c r="E304" s="73" t="s">
        <v>129</v>
      </c>
      <c r="F304" s="73">
        <f>+VLOOKUP(A304,'[1]ПРАЙСЫ 3М ОТ 010620_ВСЕ ТРИ'!$A$3:$Y$420,25,FALSE)</f>
        <v>1</v>
      </c>
      <c r="G304" s="15">
        <f t="shared" si="2"/>
        <v>0</v>
      </c>
      <c r="H304" s="15">
        <f t="shared" si="4"/>
        <v>0</v>
      </c>
      <c r="I304" s="20">
        <v>23.987999999999996</v>
      </c>
      <c r="J304" s="80">
        <v>23.987999999999996</v>
      </c>
      <c r="K304" s="70">
        <v>1</v>
      </c>
      <c r="L304" s="71">
        <v>20</v>
      </c>
    </row>
    <row r="305" spans="1:12" ht="115.5" thickBot="1" x14ac:dyDescent="0.25">
      <c r="A305" s="103">
        <v>7100060435</v>
      </c>
      <c r="B305" s="49" t="s">
        <v>588</v>
      </c>
      <c r="C305" s="49" t="s">
        <v>57</v>
      </c>
      <c r="D305" s="75" t="s">
        <v>97</v>
      </c>
      <c r="E305" s="73" t="s">
        <v>129</v>
      </c>
      <c r="F305" s="73">
        <f>+VLOOKUP(A305,'[1]ПРАЙСЫ 3М ОТ 010620_ВСЕ ТРИ'!$A$3:$Y$420,25,FALSE)</f>
        <v>1</v>
      </c>
      <c r="G305" s="15">
        <f t="shared" si="2"/>
        <v>0</v>
      </c>
      <c r="H305" s="15">
        <f t="shared" si="4"/>
        <v>0</v>
      </c>
      <c r="I305" s="20">
        <v>15.587999999999999</v>
      </c>
      <c r="J305" s="80">
        <v>15.587999999999999</v>
      </c>
      <c r="K305" s="70">
        <v>1</v>
      </c>
      <c r="L305" s="71">
        <v>20</v>
      </c>
    </row>
    <row r="306" spans="1:12" ht="115.5" thickBot="1" x14ac:dyDescent="0.25">
      <c r="A306" s="103">
        <v>7100060436</v>
      </c>
      <c r="B306" s="49" t="s">
        <v>589</v>
      </c>
      <c r="C306" s="49" t="s">
        <v>58</v>
      </c>
      <c r="D306" s="75" t="s">
        <v>97</v>
      </c>
      <c r="E306" s="73" t="s">
        <v>129</v>
      </c>
      <c r="F306" s="73">
        <f>+VLOOKUP(A306,'[1]ПРАЙСЫ 3М ОТ 010620_ВСЕ ТРИ'!$A$3:$Y$420,25,FALSE)</f>
        <v>1</v>
      </c>
      <c r="G306" s="15">
        <f t="shared" si="2"/>
        <v>0</v>
      </c>
      <c r="H306" s="15">
        <f t="shared" si="4"/>
        <v>0</v>
      </c>
      <c r="I306" s="20">
        <v>15.587999999999999</v>
      </c>
      <c r="J306" s="80">
        <v>15.587999999999999</v>
      </c>
      <c r="K306" s="70">
        <v>1</v>
      </c>
      <c r="L306" s="71">
        <v>20</v>
      </c>
    </row>
    <row r="307" spans="1:12" ht="153.75" thickBot="1" x14ac:dyDescent="0.25">
      <c r="A307" s="103">
        <v>7100137383</v>
      </c>
      <c r="B307" s="49" t="s">
        <v>595</v>
      </c>
      <c r="C307" s="49" t="s">
        <v>59</v>
      </c>
      <c r="D307" s="75" t="s">
        <v>97</v>
      </c>
      <c r="E307" s="73" t="s">
        <v>129</v>
      </c>
      <c r="F307" s="73">
        <f>+VLOOKUP(A307,'[1]ПРАЙСЫ 3М ОТ 010620_ВСЕ ТРИ'!$A$3:$Y$420,25,FALSE)</f>
        <v>1</v>
      </c>
      <c r="G307" s="15">
        <f t="shared" si="2"/>
        <v>0</v>
      </c>
      <c r="H307" s="15">
        <f t="shared" si="4"/>
        <v>0</v>
      </c>
      <c r="I307" s="20">
        <v>28.787999999999997</v>
      </c>
      <c r="J307" s="80">
        <v>28.787999999999997</v>
      </c>
      <c r="K307" s="70">
        <v>1</v>
      </c>
      <c r="L307" s="71">
        <v>20</v>
      </c>
    </row>
    <row r="308" spans="1:12" ht="153.75" thickBot="1" x14ac:dyDescent="0.25">
      <c r="A308" s="103">
        <v>7100137384</v>
      </c>
      <c r="B308" s="49" t="s">
        <v>596</v>
      </c>
      <c r="C308" s="49" t="s">
        <v>60</v>
      </c>
      <c r="D308" s="75" t="s">
        <v>97</v>
      </c>
      <c r="E308" s="73" t="s">
        <v>129</v>
      </c>
      <c r="F308" s="73">
        <f>+VLOOKUP(A308,'[1]ПРАЙСЫ 3М ОТ 010620_ВСЕ ТРИ'!$A$3:$Y$420,25,FALSE)</f>
        <v>1</v>
      </c>
      <c r="G308" s="15">
        <f t="shared" si="2"/>
        <v>0</v>
      </c>
      <c r="H308" s="15">
        <f t="shared" si="4"/>
        <v>0</v>
      </c>
      <c r="I308" s="20">
        <v>28.787999999999997</v>
      </c>
      <c r="J308" s="80">
        <v>28.787999999999997</v>
      </c>
      <c r="K308" s="70">
        <v>1</v>
      </c>
      <c r="L308" s="71">
        <v>20</v>
      </c>
    </row>
    <row r="309" spans="1:12" ht="128.25" thickBot="1" x14ac:dyDescent="0.25">
      <c r="A309" s="103">
        <v>7100060439</v>
      </c>
      <c r="B309" s="49" t="s">
        <v>590</v>
      </c>
      <c r="C309" s="49" t="s">
        <v>61</v>
      </c>
      <c r="D309" s="75" t="s">
        <v>94</v>
      </c>
      <c r="E309" s="73" t="s">
        <v>129</v>
      </c>
      <c r="F309" s="73">
        <f>+VLOOKUP(A309,'[1]ПРАЙСЫ 3М ОТ 010620_ВСЕ ТРИ'!$A$3:$Y$420,25,FALSE)</f>
        <v>1</v>
      </c>
      <c r="G309" s="15">
        <f t="shared" si="2"/>
        <v>0</v>
      </c>
      <c r="H309" s="15">
        <f t="shared" si="4"/>
        <v>0</v>
      </c>
      <c r="I309" s="20">
        <v>23.987999999999996</v>
      </c>
      <c r="J309" s="80">
        <v>23.987999999999996</v>
      </c>
      <c r="K309" s="70">
        <v>1</v>
      </c>
      <c r="L309" s="71">
        <v>20</v>
      </c>
    </row>
    <row r="310" spans="1:12" ht="141" thickBot="1" x14ac:dyDescent="0.25">
      <c r="A310" s="103">
        <v>7100060441</v>
      </c>
      <c r="B310" s="49" t="s">
        <v>591</v>
      </c>
      <c r="C310" s="49" t="s">
        <v>62</v>
      </c>
      <c r="D310" s="75" t="s">
        <v>97</v>
      </c>
      <c r="E310" s="73" t="s">
        <v>129</v>
      </c>
      <c r="F310" s="73">
        <f>+VLOOKUP(A310,'[1]ПРАЙСЫ 3М ОТ 010620_ВСЕ ТРИ'!$A$3:$Y$420,25,FALSE)</f>
        <v>1</v>
      </c>
      <c r="G310" s="15">
        <f t="shared" si="2"/>
        <v>0</v>
      </c>
      <c r="H310" s="15">
        <f t="shared" si="4"/>
        <v>0</v>
      </c>
      <c r="I310" s="20">
        <v>21.587999999999997</v>
      </c>
      <c r="J310" s="80">
        <v>21.587999999999997</v>
      </c>
      <c r="K310" s="70">
        <v>1</v>
      </c>
      <c r="L310" s="71">
        <v>20</v>
      </c>
    </row>
    <row r="311" spans="1:12" ht="153.75" thickBot="1" x14ac:dyDescent="0.25">
      <c r="A311" s="103">
        <v>7100060442</v>
      </c>
      <c r="B311" s="49" t="s">
        <v>592</v>
      </c>
      <c r="C311" s="49" t="s">
        <v>63</v>
      </c>
      <c r="D311" s="75" t="s">
        <v>97</v>
      </c>
      <c r="E311" s="73" t="s">
        <v>129</v>
      </c>
      <c r="F311" s="73">
        <f>+VLOOKUP(A311,'[1]ПРАЙСЫ 3М ОТ 010620_ВСЕ ТРИ'!$A$3:$Y$420,25,FALSE)</f>
        <v>1</v>
      </c>
      <c r="G311" s="15">
        <f t="shared" si="2"/>
        <v>0</v>
      </c>
      <c r="H311" s="15">
        <f t="shared" si="4"/>
        <v>0</v>
      </c>
      <c r="I311" s="20">
        <v>21.587999999999997</v>
      </c>
      <c r="J311" s="80">
        <v>21.587999999999997</v>
      </c>
      <c r="K311" s="70">
        <v>1</v>
      </c>
      <c r="L311" s="71">
        <v>20</v>
      </c>
    </row>
    <row r="312" spans="1:12" ht="128.25" thickBot="1" x14ac:dyDescent="0.25">
      <c r="A312" s="103">
        <v>7100060443</v>
      </c>
      <c r="B312" s="49" t="s">
        <v>593</v>
      </c>
      <c r="C312" s="49" t="s">
        <v>64</v>
      </c>
      <c r="D312" s="75" t="s">
        <v>94</v>
      </c>
      <c r="E312" s="73" t="s">
        <v>129</v>
      </c>
      <c r="F312" s="73">
        <f>+VLOOKUP(A312,'[1]ПРАЙСЫ 3М ОТ 010620_ВСЕ ТРИ'!$A$3:$Y$420,25,FALSE)</f>
        <v>1</v>
      </c>
      <c r="G312" s="15">
        <f t="shared" si="2"/>
        <v>0</v>
      </c>
      <c r="H312" s="15">
        <f t="shared" si="4"/>
        <v>0</v>
      </c>
      <c r="I312" s="20">
        <v>21.587999999999997</v>
      </c>
      <c r="J312" s="80">
        <v>21.587999999999997</v>
      </c>
      <c r="K312" s="70">
        <v>1</v>
      </c>
      <c r="L312" s="71">
        <v>20</v>
      </c>
    </row>
    <row r="313" spans="1:12" ht="128.25" thickBot="1" x14ac:dyDescent="0.25">
      <c r="A313" s="103">
        <v>7100060444</v>
      </c>
      <c r="B313" s="49" t="s">
        <v>594</v>
      </c>
      <c r="C313" s="49" t="s">
        <v>65</v>
      </c>
      <c r="D313" s="75" t="s">
        <v>97</v>
      </c>
      <c r="E313" s="73" t="s">
        <v>129</v>
      </c>
      <c r="F313" s="73">
        <f>+VLOOKUP(A313,'[1]ПРАЙСЫ 3М ОТ 010620_ВСЕ ТРИ'!$A$3:$Y$420,25,FALSE)</f>
        <v>1</v>
      </c>
      <c r="G313" s="15">
        <f t="shared" si="2"/>
        <v>0</v>
      </c>
      <c r="H313" s="15">
        <f t="shared" si="4"/>
        <v>0</v>
      </c>
      <c r="I313" s="20">
        <v>21.587999999999997</v>
      </c>
      <c r="J313" s="80">
        <v>21.587999999999997</v>
      </c>
      <c r="K313" s="70">
        <v>1</v>
      </c>
      <c r="L313" s="71">
        <v>20</v>
      </c>
    </row>
    <row r="314" spans="1:12" ht="77.25" thickBot="1" x14ac:dyDescent="0.25">
      <c r="A314" s="103">
        <v>7100008783</v>
      </c>
      <c r="B314" s="49" t="s">
        <v>576</v>
      </c>
      <c r="C314" s="49" t="s">
        <v>66</v>
      </c>
      <c r="D314" s="75" t="s">
        <v>97</v>
      </c>
      <c r="E314" s="73" t="s">
        <v>75</v>
      </c>
      <c r="F314" s="73">
        <f>+VLOOKUP(A314,'[1]ПРАЙСЫ 3М ОТ 010620_ВСЕ ТРИ'!$A$3:$Y$420,25,FALSE)</f>
        <v>1</v>
      </c>
      <c r="G314" s="15">
        <f t="shared" si="2"/>
        <v>0</v>
      </c>
      <c r="H314" s="15">
        <f t="shared" si="4"/>
        <v>0</v>
      </c>
      <c r="I314" s="20">
        <v>15.6</v>
      </c>
      <c r="J314" s="80">
        <v>15.6</v>
      </c>
      <c r="K314" s="70">
        <v>1</v>
      </c>
      <c r="L314" s="71">
        <v>20</v>
      </c>
    </row>
    <row r="315" spans="1:12" ht="128.25" thickBot="1" x14ac:dyDescent="0.25">
      <c r="A315" s="103">
        <v>7100018722</v>
      </c>
      <c r="B315" s="49" t="s">
        <v>578</v>
      </c>
      <c r="C315" s="49" t="s">
        <v>67</v>
      </c>
      <c r="D315" s="75" t="s">
        <v>97</v>
      </c>
      <c r="E315" s="73" t="s">
        <v>75</v>
      </c>
      <c r="F315" s="73">
        <f>+VLOOKUP(A315,'[1]ПРАЙСЫ 3М ОТ 010620_ВСЕ ТРИ'!$A$3:$Y$420,25,FALSE)</f>
        <v>1</v>
      </c>
      <c r="G315" s="15">
        <f t="shared" si="2"/>
        <v>0</v>
      </c>
      <c r="H315" s="15">
        <f t="shared" si="4"/>
        <v>0</v>
      </c>
      <c r="I315" s="20">
        <v>55.98</v>
      </c>
      <c r="J315" s="80">
        <v>55.98</v>
      </c>
      <c r="K315" s="70">
        <v>1</v>
      </c>
      <c r="L315" s="71">
        <v>20</v>
      </c>
    </row>
    <row r="316" spans="1:12" ht="141" thickBot="1" x14ac:dyDescent="0.25">
      <c r="A316" s="103">
        <v>7100030827</v>
      </c>
      <c r="B316" s="49" t="s">
        <v>579</v>
      </c>
      <c r="C316" s="49" t="s">
        <v>68</v>
      </c>
      <c r="D316" s="75" t="s">
        <v>97</v>
      </c>
      <c r="E316" s="73" t="s">
        <v>75</v>
      </c>
      <c r="F316" s="73">
        <f>+VLOOKUP(A316,'[1]ПРАЙСЫ 3М ОТ 010620_ВСЕ ТРИ'!$A$3:$Y$420,25,FALSE)</f>
        <v>1</v>
      </c>
      <c r="G316" s="15">
        <f t="shared" si="2"/>
        <v>0</v>
      </c>
      <c r="H316" s="15">
        <f t="shared" si="4"/>
        <v>0</v>
      </c>
      <c r="I316" s="20">
        <v>55.98</v>
      </c>
      <c r="J316" s="80">
        <v>55.98</v>
      </c>
      <c r="K316" s="70">
        <v>1</v>
      </c>
      <c r="L316" s="71">
        <v>20</v>
      </c>
    </row>
    <row r="317" spans="1:12" ht="115.5" thickBot="1" x14ac:dyDescent="0.25">
      <c r="A317" s="103">
        <v>7100014364</v>
      </c>
      <c r="B317" s="49" t="s">
        <v>577</v>
      </c>
      <c r="C317" s="49" t="s">
        <v>69</v>
      </c>
      <c r="D317" s="75" t="s">
        <v>97</v>
      </c>
      <c r="E317" s="73" t="s">
        <v>75</v>
      </c>
      <c r="F317" s="73">
        <f>+VLOOKUP(A317,'[1]ПРАЙСЫ 3М ОТ 010620_ВСЕ ТРИ'!$A$3:$Y$420,25,FALSE)</f>
        <v>1</v>
      </c>
      <c r="G317" s="15">
        <f t="shared" si="2"/>
        <v>0</v>
      </c>
      <c r="H317" s="15">
        <f t="shared" si="4"/>
        <v>0</v>
      </c>
      <c r="I317" s="20">
        <v>123.48</v>
      </c>
      <c r="J317" s="80">
        <v>123.48</v>
      </c>
      <c r="K317" s="70">
        <v>1</v>
      </c>
      <c r="L317" s="71">
        <v>20</v>
      </c>
    </row>
    <row r="318" spans="1:12" ht="115.5" thickBot="1" x14ac:dyDescent="0.25">
      <c r="A318" s="103">
        <v>7100037462</v>
      </c>
      <c r="B318" s="49" t="s">
        <v>580</v>
      </c>
      <c r="C318" s="49" t="s">
        <v>70</v>
      </c>
      <c r="D318" s="75" t="s">
        <v>97</v>
      </c>
      <c r="E318" s="73" t="s">
        <v>75</v>
      </c>
      <c r="F318" s="73">
        <f>+VLOOKUP(A318,'[1]ПРАЙСЫ 3М ОТ 010620_ВСЕ ТРИ'!$A$3:$Y$420,25,FALSE)</f>
        <v>1</v>
      </c>
      <c r="G318" s="15">
        <f t="shared" si="2"/>
        <v>0</v>
      </c>
      <c r="H318" s="15">
        <f t="shared" si="4"/>
        <v>0</v>
      </c>
      <c r="I318" s="20">
        <v>123.48</v>
      </c>
      <c r="J318" s="80">
        <v>123.48</v>
      </c>
      <c r="K318" s="70">
        <v>1</v>
      </c>
      <c r="L318" s="71">
        <v>20</v>
      </c>
    </row>
    <row r="319" spans="1:12" x14ac:dyDescent="0.2">
      <c r="A319" s="115"/>
      <c r="B319" s="30"/>
      <c r="C319" s="50"/>
      <c r="D319" s="24"/>
      <c r="E319" s="24"/>
      <c r="F319" s="25"/>
      <c r="G319" s="25"/>
      <c r="H319" s="25"/>
      <c r="I319" s="26"/>
      <c r="J319" s="80" t="e">
        <f>+#REF!*(1+L319/100)</f>
        <v>#REF!</v>
      </c>
      <c r="K319" s="34"/>
      <c r="L319" s="32"/>
    </row>
    <row r="320" spans="1:12" x14ac:dyDescent="0.2">
      <c r="A320" s="116" t="s">
        <v>609</v>
      </c>
      <c r="B320" s="43"/>
      <c r="C320" s="90"/>
      <c r="D320" s="44"/>
      <c r="E320" s="45"/>
      <c r="F320" s="46"/>
      <c r="G320" s="46"/>
      <c r="H320" s="47"/>
      <c r="I320" s="46"/>
      <c r="J320" s="80" t="e">
        <f>+#REF!*(1+L320/100)</f>
        <v>#REF!</v>
      </c>
      <c r="K320" s="46"/>
      <c r="L320" s="48"/>
    </row>
    <row r="321" spans="1:12" ht="51" x14ac:dyDescent="0.2">
      <c r="A321" s="117">
        <v>7100050742</v>
      </c>
      <c r="B321" s="52">
        <v>4300</v>
      </c>
      <c r="C321" s="53" t="s">
        <v>6</v>
      </c>
      <c r="D321" s="54" t="s">
        <v>2</v>
      </c>
      <c r="E321" s="55" t="s">
        <v>3</v>
      </c>
      <c r="F321" s="56">
        <v>6</v>
      </c>
      <c r="G321" s="57">
        <f>+H321/F321</f>
        <v>0</v>
      </c>
      <c r="H321" s="57">
        <f>+J321*$B$319</f>
        <v>0</v>
      </c>
      <c r="I321" s="58">
        <v>100.31690000000002</v>
      </c>
      <c r="J321" s="80">
        <v>601.90140000000008</v>
      </c>
      <c r="K321" s="59">
        <v>1</v>
      </c>
      <c r="L321" s="60">
        <v>0.2</v>
      </c>
    </row>
    <row r="322" spans="1:12" ht="51" x14ac:dyDescent="0.2">
      <c r="A322" s="117">
        <v>7100050747</v>
      </c>
      <c r="B322" s="61">
        <v>4300</v>
      </c>
      <c r="C322" s="53" t="s">
        <v>7</v>
      </c>
      <c r="D322" s="54" t="s">
        <v>2</v>
      </c>
      <c r="E322" s="55" t="s">
        <v>3</v>
      </c>
      <c r="F322" s="56">
        <v>6</v>
      </c>
      <c r="G322" s="57">
        <f t="shared" ref="G322:G328" si="5">+H322/F322</f>
        <v>0</v>
      </c>
      <c r="H322" s="57">
        <f t="shared" ref="H322:H328" si="6">+J322*$B$319</f>
        <v>0</v>
      </c>
      <c r="I322" s="58">
        <v>100.31690000000002</v>
      </c>
      <c r="J322" s="80">
        <v>601.90140000000008</v>
      </c>
      <c r="K322" s="59">
        <v>1</v>
      </c>
      <c r="L322" s="60">
        <v>0.2</v>
      </c>
    </row>
    <row r="323" spans="1:12" ht="51" x14ac:dyDescent="0.2">
      <c r="A323" s="117">
        <v>7100050744</v>
      </c>
      <c r="B323" s="52">
        <v>4300</v>
      </c>
      <c r="C323" s="53" t="s">
        <v>8</v>
      </c>
      <c r="D323" s="54" t="s">
        <v>2</v>
      </c>
      <c r="E323" s="55" t="s">
        <v>3</v>
      </c>
      <c r="F323" s="56">
        <v>6</v>
      </c>
      <c r="G323" s="57">
        <f t="shared" si="5"/>
        <v>0</v>
      </c>
      <c r="H323" s="57">
        <f t="shared" si="6"/>
        <v>0</v>
      </c>
      <c r="I323" s="58">
        <v>118.66519000000001</v>
      </c>
      <c r="J323" s="80">
        <v>711.99114000000009</v>
      </c>
      <c r="K323" s="59">
        <v>1</v>
      </c>
      <c r="L323" s="60">
        <v>0.2</v>
      </c>
    </row>
    <row r="324" spans="1:12" ht="51" x14ac:dyDescent="0.2">
      <c r="A324" s="117">
        <v>7100050746</v>
      </c>
      <c r="B324" s="52">
        <v>4300</v>
      </c>
      <c r="C324" s="53" t="s">
        <v>9</v>
      </c>
      <c r="D324" s="54" t="s">
        <v>2</v>
      </c>
      <c r="E324" s="55" t="s">
        <v>3</v>
      </c>
      <c r="F324" s="56">
        <v>6</v>
      </c>
      <c r="G324" s="57">
        <f t="shared" si="5"/>
        <v>0</v>
      </c>
      <c r="H324" s="57">
        <f t="shared" si="6"/>
        <v>0</v>
      </c>
      <c r="I324" s="58">
        <v>118.66519000000001</v>
      </c>
      <c r="J324" s="80">
        <v>711.99114000000009</v>
      </c>
      <c r="K324" s="59">
        <v>1</v>
      </c>
      <c r="L324" s="60">
        <v>0.2</v>
      </c>
    </row>
    <row r="325" spans="1:12" ht="51" x14ac:dyDescent="0.2">
      <c r="A325" s="117">
        <v>7100050743</v>
      </c>
      <c r="B325" s="52">
        <v>4300</v>
      </c>
      <c r="C325" s="53" t="s">
        <v>10</v>
      </c>
      <c r="D325" s="54" t="s">
        <v>2</v>
      </c>
      <c r="E325" s="55" t="s">
        <v>3</v>
      </c>
      <c r="F325" s="56">
        <v>6</v>
      </c>
      <c r="G325" s="57">
        <f t="shared" si="5"/>
        <v>0</v>
      </c>
      <c r="H325" s="57">
        <f t="shared" si="6"/>
        <v>0</v>
      </c>
      <c r="I325" s="58">
        <v>150.47200999999998</v>
      </c>
      <c r="J325" s="80">
        <v>902.83205999999996</v>
      </c>
      <c r="K325" s="59">
        <v>1</v>
      </c>
      <c r="L325" s="60">
        <v>0.2</v>
      </c>
    </row>
    <row r="326" spans="1:12" ht="51" x14ac:dyDescent="0.2">
      <c r="A326" s="117">
        <v>7100050745</v>
      </c>
      <c r="B326" s="52">
        <v>4300</v>
      </c>
      <c r="C326" s="53" t="s">
        <v>11</v>
      </c>
      <c r="D326" s="54" t="s">
        <v>2</v>
      </c>
      <c r="E326" s="55" t="s">
        <v>3</v>
      </c>
      <c r="F326" s="62">
        <v>6</v>
      </c>
      <c r="G326" s="57">
        <f t="shared" si="5"/>
        <v>0</v>
      </c>
      <c r="H326" s="57">
        <f t="shared" si="6"/>
        <v>0</v>
      </c>
      <c r="I326" s="58">
        <v>150.47200999999998</v>
      </c>
      <c r="J326" s="80">
        <v>902.83205999999996</v>
      </c>
      <c r="K326" s="59">
        <v>1</v>
      </c>
      <c r="L326" s="63">
        <v>0.2</v>
      </c>
    </row>
    <row r="327" spans="1:12" ht="51" x14ac:dyDescent="0.2">
      <c r="A327" s="117">
        <v>7100050749</v>
      </c>
      <c r="B327" s="52">
        <v>4300</v>
      </c>
      <c r="C327" s="53" t="s">
        <v>12</v>
      </c>
      <c r="D327" s="54" t="s">
        <v>2</v>
      </c>
      <c r="E327" s="55" t="s">
        <v>3</v>
      </c>
      <c r="F327" s="62">
        <v>6</v>
      </c>
      <c r="G327" s="57">
        <f t="shared" si="5"/>
        <v>0</v>
      </c>
      <c r="H327" s="57">
        <f t="shared" si="6"/>
        <v>0</v>
      </c>
      <c r="I327" s="58">
        <v>222.65275</v>
      </c>
      <c r="J327" s="80">
        <v>1335.9165</v>
      </c>
      <c r="K327" s="59">
        <v>1</v>
      </c>
      <c r="L327" s="63">
        <v>0.2</v>
      </c>
    </row>
    <row r="328" spans="1:12" ht="51" x14ac:dyDescent="0.2">
      <c r="A328" s="117">
        <v>7100050748</v>
      </c>
      <c r="B328" s="52">
        <v>4300</v>
      </c>
      <c r="C328" s="53" t="s">
        <v>13</v>
      </c>
      <c r="D328" s="54" t="s">
        <v>2</v>
      </c>
      <c r="E328" s="55" t="s">
        <v>3</v>
      </c>
      <c r="F328" s="62">
        <v>6</v>
      </c>
      <c r="G328" s="57">
        <f t="shared" si="5"/>
        <v>0</v>
      </c>
      <c r="H328" s="57">
        <f t="shared" si="6"/>
        <v>0</v>
      </c>
      <c r="I328" s="58">
        <v>222.65275</v>
      </c>
      <c r="J328" s="80">
        <v>1335.9165</v>
      </c>
      <c r="K328" s="59">
        <v>1</v>
      </c>
      <c r="L328" s="63">
        <v>0.2</v>
      </c>
    </row>
    <row r="329" spans="1:12" ht="13.5" thickBot="1" x14ac:dyDescent="0.25">
      <c r="A329" s="116" t="s">
        <v>71</v>
      </c>
      <c r="B329" s="47"/>
      <c r="C329" s="91"/>
      <c r="D329" s="46"/>
      <c r="E329" s="46"/>
      <c r="F329" s="46"/>
      <c r="G329" s="28"/>
      <c r="H329" s="28"/>
      <c r="I329" s="29"/>
      <c r="J329" s="80">
        <v>0</v>
      </c>
      <c r="K329" s="46"/>
      <c r="L329" s="48"/>
    </row>
    <row r="330" spans="1:12" ht="51" x14ac:dyDescent="0.2">
      <c r="A330" s="118">
        <v>7000032550</v>
      </c>
      <c r="B330" s="64" t="s">
        <v>72</v>
      </c>
      <c r="C330" s="53" t="s">
        <v>14</v>
      </c>
      <c r="D330" s="54" t="s">
        <v>1</v>
      </c>
      <c r="E330" s="65" t="s">
        <v>4</v>
      </c>
      <c r="F330" s="66">
        <v>1</v>
      </c>
      <c r="G330" s="57">
        <f>+H330/F330</f>
        <v>0</v>
      </c>
      <c r="H330" s="57">
        <f>+J330*$B$319</f>
        <v>0</v>
      </c>
      <c r="I330" s="58">
        <v>116.27208</v>
      </c>
      <c r="J330" s="80">
        <v>116.27208</v>
      </c>
      <c r="K330" s="59">
        <v>4</v>
      </c>
      <c r="L330" s="67">
        <v>0.2</v>
      </c>
    </row>
    <row r="331" spans="1:12" ht="51" x14ac:dyDescent="0.2">
      <c r="A331" s="118">
        <v>7000032551</v>
      </c>
      <c r="B331" s="52" t="s">
        <v>72</v>
      </c>
      <c r="C331" s="53" t="s">
        <v>15</v>
      </c>
      <c r="D331" s="54" t="s">
        <v>1</v>
      </c>
      <c r="E331" s="65" t="s">
        <v>4</v>
      </c>
      <c r="F331" s="66">
        <v>1</v>
      </c>
      <c r="G331" s="57">
        <f>+H331/F331</f>
        <v>0</v>
      </c>
      <c r="H331" s="57">
        <f>+J331*$B$319</f>
        <v>0</v>
      </c>
      <c r="I331" s="58">
        <v>93.00564</v>
      </c>
      <c r="J331" s="80">
        <v>93.00564</v>
      </c>
      <c r="K331" s="59">
        <v>4</v>
      </c>
      <c r="L331" s="67">
        <v>0.2</v>
      </c>
    </row>
    <row r="332" spans="1:12" ht="51.75" thickBot="1" x14ac:dyDescent="0.25">
      <c r="A332" s="119">
        <v>7000032552</v>
      </c>
      <c r="B332" s="52" t="s">
        <v>72</v>
      </c>
      <c r="C332" s="53" t="s">
        <v>16</v>
      </c>
      <c r="D332" s="68" t="s">
        <v>1</v>
      </c>
      <c r="E332" s="69" t="s">
        <v>4</v>
      </c>
      <c r="F332" s="66">
        <v>1</v>
      </c>
      <c r="G332" s="57">
        <f>+H332/F332</f>
        <v>0</v>
      </c>
      <c r="H332" s="57">
        <f>+J332*$B$319</f>
        <v>0</v>
      </c>
      <c r="I332" s="58">
        <v>79.067819999999998</v>
      </c>
      <c r="J332" s="80">
        <v>79.067819999999998</v>
      </c>
      <c r="K332" s="59">
        <v>4</v>
      </c>
      <c r="L332" s="67">
        <v>0.2</v>
      </c>
    </row>
    <row r="333" spans="1:12" x14ac:dyDescent="0.2">
      <c r="A333" s="120"/>
      <c r="C333" s="92"/>
      <c r="J333" s="80" t="e">
        <f>+#REF!*(1+L333/100)</f>
        <v>#REF!</v>
      </c>
    </row>
    <row r="334" spans="1:12" ht="13.5" thickBot="1" x14ac:dyDescent="0.25">
      <c r="A334" s="120"/>
      <c r="C334" s="92"/>
      <c r="J334" s="80" t="e">
        <f>+#REF!*(1+L334/100)</f>
        <v>#REF!</v>
      </c>
    </row>
    <row r="335" spans="1:12" ht="141" thickBot="1" x14ac:dyDescent="0.25">
      <c r="A335" s="103">
        <v>7100044940</v>
      </c>
      <c r="B335" s="49" t="s">
        <v>412</v>
      </c>
      <c r="C335" s="49" t="s">
        <v>411</v>
      </c>
      <c r="D335" s="75" t="s">
        <v>413</v>
      </c>
      <c r="E335" s="73" t="s">
        <v>75</v>
      </c>
      <c r="F335" s="73">
        <f>+VLOOKUP(A335,'[1]ПРАЙСЫ 3М ОТ 010620_ВСЕ ТРИ'!$A$3:$Y$420,25,FALSE)</f>
        <v>1</v>
      </c>
      <c r="G335" s="15">
        <v>4335774.4000000004</v>
      </c>
      <c r="H335" s="15">
        <v>4335774.4000000004</v>
      </c>
      <c r="I335" s="20">
        <v>54197.180000000008</v>
      </c>
      <c r="J335" s="80">
        <v>54197.180000000008</v>
      </c>
      <c r="K335" s="70">
        <v>1</v>
      </c>
      <c r="L335" s="71">
        <v>0</v>
      </c>
    </row>
    <row r="336" spans="1:12" ht="141" thickBot="1" x14ac:dyDescent="0.25">
      <c r="A336" s="103">
        <v>7100044941</v>
      </c>
      <c r="B336" s="49" t="s">
        <v>415</v>
      </c>
      <c r="C336" s="49" t="s">
        <v>414</v>
      </c>
      <c r="D336" s="75" t="s">
        <v>413</v>
      </c>
      <c r="E336" s="73" t="s">
        <v>75</v>
      </c>
      <c r="F336" s="73">
        <f>+VLOOKUP(A336,'[1]ПРАЙСЫ 3М ОТ 010620_ВСЕ ТРИ'!$A$3:$Y$420,25,FALSE)</f>
        <v>1</v>
      </c>
      <c r="G336" s="15">
        <v>4986140.8</v>
      </c>
      <c r="H336" s="15">
        <v>4986140.8</v>
      </c>
      <c r="I336" s="20">
        <v>62326.759999999995</v>
      </c>
      <c r="J336" s="80">
        <v>62326.759999999995</v>
      </c>
      <c r="K336" s="70">
        <v>1</v>
      </c>
      <c r="L336" s="71">
        <v>0</v>
      </c>
    </row>
    <row r="337" spans="1:12" ht="141" thickBot="1" x14ac:dyDescent="0.25">
      <c r="A337" s="103">
        <v>7100044942</v>
      </c>
      <c r="B337" s="49" t="s">
        <v>417</v>
      </c>
      <c r="C337" s="49" t="s">
        <v>416</v>
      </c>
      <c r="D337" s="75" t="s">
        <v>413</v>
      </c>
      <c r="E337" s="73" t="s">
        <v>75</v>
      </c>
      <c r="F337" s="73">
        <f>+VLOOKUP(A337,'[1]ПРАЙСЫ 3М ОТ 010620_ВСЕ ТРИ'!$A$3:$Y$420,25,FALSE)</f>
        <v>1</v>
      </c>
      <c r="G337" s="15">
        <v>5503098.4000000004</v>
      </c>
      <c r="H337" s="15">
        <v>5503098.4000000004</v>
      </c>
      <c r="I337" s="20">
        <v>68788.73000000001</v>
      </c>
      <c r="J337" s="80">
        <v>68788.73000000001</v>
      </c>
      <c r="K337" s="70">
        <v>1</v>
      </c>
      <c r="L337" s="71">
        <v>0</v>
      </c>
    </row>
    <row r="338" spans="1:12" ht="141" thickBot="1" x14ac:dyDescent="0.25">
      <c r="A338" s="103">
        <v>7100044943</v>
      </c>
      <c r="B338" s="49" t="s">
        <v>419</v>
      </c>
      <c r="C338" s="49" t="s">
        <v>418</v>
      </c>
      <c r="D338" s="75" t="s">
        <v>413</v>
      </c>
      <c r="E338" s="73" t="s">
        <v>75</v>
      </c>
      <c r="F338" s="73">
        <f>+VLOOKUP(A338,'[1]ПРАЙСЫ 3М ОТ 010620_ВСЕ ТРИ'!$A$3:$Y$420,25,FALSE)</f>
        <v>1</v>
      </c>
      <c r="G338" s="15">
        <v>6336901.5999999996</v>
      </c>
      <c r="H338" s="15">
        <v>6336901.5999999996</v>
      </c>
      <c r="I338" s="20">
        <v>79211.26999999999</v>
      </c>
      <c r="J338" s="80">
        <v>79211.26999999999</v>
      </c>
      <c r="K338" s="70">
        <v>1</v>
      </c>
      <c r="L338" s="71">
        <v>0</v>
      </c>
    </row>
    <row r="339" spans="1:12" ht="115.5" thickBot="1" x14ac:dyDescent="0.25">
      <c r="A339" s="103">
        <v>7100006940</v>
      </c>
      <c r="B339" s="49" t="s">
        <v>409</v>
      </c>
      <c r="C339" s="49" t="s">
        <v>19</v>
      </c>
      <c r="D339" s="75" t="s">
        <v>410</v>
      </c>
      <c r="E339" s="73" t="s">
        <v>75</v>
      </c>
      <c r="F339" s="73">
        <f>+VLOOKUP(A339,'[1]ПРАЙСЫ 3М ОТ 010620_ВСЕ ТРИ'!$A$3:$Y$420,25,FALSE)</f>
        <v>1</v>
      </c>
      <c r="G339" s="15">
        <v>2719187.2</v>
      </c>
      <c r="H339" s="15">
        <v>2719187.2</v>
      </c>
      <c r="I339" s="20">
        <v>33989.840000000004</v>
      </c>
      <c r="J339" s="80">
        <v>33989.840000000004</v>
      </c>
      <c r="K339" s="70">
        <v>1</v>
      </c>
      <c r="L339" s="71">
        <v>0</v>
      </c>
    </row>
    <row r="340" spans="1:12" ht="64.5" customHeight="1" thickBot="1" x14ac:dyDescent="0.25">
      <c r="A340" s="121">
        <v>7100042033</v>
      </c>
      <c r="B340" s="49" t="s">
        <v>406</v>
      </c>
      <c r="C340" s="49" t="s">
        <v>17</v>
      </c>
      <c r="D340" s="75" t="s">
        <v>407</v>
      </c>
      <c r="E340" s="73" t="s">
        <v>208</v>
      </c>
      <c r="F340" s="73" t="str">
        <f>+VLOOKUP(A340,'[1]ПРАЙСЫ 3М ОТ 010620_ВСЕ ТРИ'!$A$3:$Y$420,25,FALSE)</f>
        <v xml:space="preserve"> 12</v>
      </c>
      <c r="G340" s="15">
        <v>1468.96</v>
      </c>
      <c r="H340" s="15">
        <v>17627.52</v>
      </c>
      <c r="I340" s="20">
        <v>18.361999999999998</v>
      </c>
      <c r="J340" s="80">
        <v>220.34399999999999</v>
      </c>
      <c r="K340" s="70">
        <v>8</v>
      </c>
      <c r="L340" s="71">
        <v>20</v>
      </c>
    </row>
    <row r="341" spans="1:12" ht="64.5" customHeight="1" thickBot="1" x14ac:dyDescent="0.25">
      <c r="A341" s="121">
        <v>7100042035</v>
      </c>
      <c r="B341" s="49" t="s">
        <v>408</v>
      </c>
      <c r="C341" s="49" t="s">
        <v>18</v>
      </c>
      <c r="D341" s="75" t="s">
        <v>407</v>
      </c>
      <c r="E341" s="73" t="s">
        <v>208</v>
      </c>
      <c r="F341" s="73" t="str">
        <f>+VLOOKUP(A341,'[1]ПРАЙСЫ 3М ОТ 010620_ВСЕ ТРИ'!$A$3:$Y$420,25,FALSE)</f>
        <v xml:space="preserve"> 12</v>
      </c>
      <c r="G341" s="15">
        <v>2097.6</v>
      </c>
      <c r="H341" s="15">
        <v>25171.199999999997</v>
      </c>
      <c r="I341" s="20">
        <v>26.22</v>
      </c>
      <c r="J341" s="80">
        <v>314.64</v>
      </c>
      <c r="K341" s="70">
        <v>8</v>
      </c>
      <c r="L341" s="71">
        <v>20</v>
      </c>
    </row>
    <row r="342" spans="1:12" x14ac:dyDescent="0.2">
      <c r="A342" s="120"/>
      <c r="C342" s="92"/>
      <c r="J342" s="80">
        <v>0</v>
      </c>
    </row>
    <row r="343" spans="1:12" ht="13.5" thickBot="1" x14ac:dyDescent="0.25">
      <c r="A343" s="120"/>
      <c r="C343" s="92"/>
      <c r="J343" s="80">
        <v>0</v>
      </c>
    </row>
    <row r="344" spans="1:12" ht="39.950000000000003" customHeight="1" thickBot="1" x14ac:dyDescent="0.25">
      <c r="A344" s="122">
        <v>7000031169</v>
      </c>
      <c r="B344" s="76" t="s">
        <v>73</v>
      </c>
      <c r="C344" s="86" t="s">
        <v>74</v>
      </c>
      <c r="D344" s="77" t="s">
        <v>76</v>
      </c>
      <c r="E344" s="72" t="s">
        <v>75</v>
      </c>
      <c r="F344" s="73">
        <f>+VLOOKUP(A344,'[1]ПРАЙСЫ 3М ОТ 010620_ВСЕ ТРИ'!$A$3:$Y$420,25,FALSE)</f>
        <v>1</v>
      </c>
      <c r="G344" s="15">
        <v>2550.7200000000003</v>
      </c>
      <c r="H344" s="15">
        <v>2550.7200000000003</v>
      </c>
      <c r="I344" s="20">
        <v>31.884</v>
      </c>
      <c r="J344" s="80">
        <v>31.884</v>
      </c>
      <c r="K344" s="70">
        <v>1</v>
      </c>
      <c r="L344" s="71">
        <v>20</v>
      </c>
    </row>
    <row r="345" spans="1:12" ht="39.950000000000003" customHeight="1" thickBot="1" x14ac:dyDescent="0.25">
      <c r="A345" s="122">
        <v>7000031170</v>
      </c>
      <c r="B345" s="76" t="s">
        <v>73</v>
      </c>
      <c r="C345" s="86" t="s">
        <v>77</v>
      </c>
      <c r="D345" s="77" t="s">
        <v>76</v>
      </c>
      <c r="E345" s="72" t="s">
        <v>75</v>
      </c>
      <c r="F345" s="73">
        <f>+VLOOKUP(A345,'[1]ПРАЙСЫ 3М ОТ 010620_ВСЕ ТРИ'!$A$3:$Y$420,25,FALSE)</f>
        <v>1</v>
      </c>
      <c r="G345" s="15">
        <v>8640</v>
      </c>
      <c r="H345" s="15">
        <v>8640</v>
      </c>
      <c r="I345" s="20">
        <v>108</v>
      </c>
      <c r="J345" s="80">
        <v>108</v>
      </c>
      <c r="K345" s="70">
        <v>1</v>
      </c>
      <c r="L345" s="71">
        <v>20</v>
      </c>
    </row>
    <row r="346" spans="1:12" ht="39.950000000000003" customHeight="1" thickBot="1" x14ac:dyDescent="0.25">
      <c r="A346" s="122">
        <v>7000031171</v>
      </c>
      <c r="B346" s="76" t="s">
        <v>73</v>
      </c>
      <c r="C346" s="86" t="s">
        <v>78</v>
      </c>
      <c r="D346" s="77" t="s">
        <v>79</v>
      </c>
      <c r="E346" s="72" t="s">
        <v>75</v>
      </c>
      <c r="F346" s="73">
        <f>+VLOOKUP(A346,'[1]ПРАЙСЫ 3М ОТ 010620_ВСЕ ТРИ'!$A$3:$Y$420,25,FALSE)</f>
        <v>1</v>
      </c>
      <c r="G346" s="15">
        <v>3898.56</v>
      </c>
      <c r="H346" s="15">
        <v>3898.56</v>
      </c>
      <c r="I346" s="20">
        <v>48.731999999999999</v>
      </c>
      <c r="J346" s="80">
        <v>48.731999999999999</v>
      </c>
      <c r="K346" s="70">
        <v>1</v>
      </c>
      <c r="L346" s="71">
        <v>20</v>
      </c>
    </row>
    <row r="347" spans="1:12" ht="75.75" customHeight="1" thickBot="1" x14ac:dyDescent="0.25">
      <c r="A347" s="122">
        <v>7000031172</v>
      </c>
      <c r="B347" s="76" t="s">
        <v>73</v>
      </c>
      <c r="C347" s="86" t="s">
        <v>80</v>
      </c>
      <c r="D347" s="77" t="s">
        <v>79</v>
      </c>
      <c r="E347" s="72" t="s">
        <v>75</v>
      </c>
      <c r="F347" s="73">
        <f>+VLOOKUP(A347,'[1]ПРАЙСЫ 3М ОТ 010620_ВСЕ ТРИ'!$A$3:$Y$420,25,FALSE)</f>
        <v>1</v>
      </c>
      <c r="G347" s="15">
        <v>1448.64</v>
      </c>
      <c r="H347" s="15">
        <v>1448.64</v>
      </c>
      <c r="I347" s="20">
        <v>18.108000000000001</v>
      </c>
      <c r="J347" s="80">
        <v>18.108000000000001</v>
      </c>
      <c r="K347" s="70">
        <v>1</v>
      </c>
      <c r="L347" s="71">
        <v>20</v>
      </c>
    </row>
    <row r="348" spans="1:12" ht="39.950000000000003" customHeight="1" thickBot="1" x14ac:dyDescent="0.25">
      <c r="A348" s="122">
        <v>7000031174</v>
      </c>
      <c r="B348" s="76" t="s">
        <v>73</v>
      </c>
      <c r="C348" s="86" t="s">
        <v>81</v>
      </c>
      <c r="D348" s="77" t="s">
        <v>79</v>
      </c>
      <c r="E348" s="72" t="s">
        <v>75</v>
      </c>
      <c r="F348" s="73">
        <f>+VLOOKUP(A348,'[1]ПРАЙСЫ 3М ОТ 010620_ВСЕ ТРИ'!$A$3:$Y$420,25,FALSE)</f>
        <v>1</v>
      </c>
      <c r="G348" s="15">
        <v>2019.8399999999997</v>
      </c>
      <c r="H348" s="15">
        <v>2019.8399999999997</v>
      </c>
      <c r="I348" s="20">
        <v>25.247999999999998</v>
      </c>
      <c r="J348" s="80">
        <v>25.247999999999998</v>
      </c>
      <c r="K348" s="70">
        <v>1</v>
      </c>
      <c r="L348" s="71">
        <v>20</v>
      </c>
    </row>
    <row r="349" spans="1:12" ht="39.950000000000003" customHeight="1" thickBot="1" x14ac:dyDescent="0.25">
      <c r="A349" s="122">
        <v>7000031179</v>
      </c>
      <c r="B349" s="76" t="s">
        <v>73</v>
      </c>
      <c r="C349" s="86" t="s">
        <v>82</v>
      </c>
      <c r="D349" s="77" t="s">
        <v>79</v>
      </c>
      <c r="E349" s="72" t="s">
        <v>75</v>
      </c>
      <c r="F349" s="73">
        <f>+VLOOKUP(A349,'[1]ПРАЙСЫ 3М ОТ 010620_ВСЕ ТРИ'!$A$3:$Y$420,25,FALSE)</f>
        <v>1</v>
      </c>
      <c r="G349" s="15">
        <v>5306.8799999999992</v>
      </c>
      <c r="H349" s="15">
        <v>5306.8799999999992</v>
      </c>
      <c r="I349" s="20">
        <v>66.335999999999984</v>
      </c>
      <c r="J349" s="80">
        <v>66.335999999999984</v>
      </c>
      <c r="K349" s="70">
        <v>1</v>
      </c>
      <c r="L349" s="71">
        <v>20</v>
      </c>
    </row>
    <row r="350" spans="1:12" ht="39.950000000000003" customHeight="1" thickBot="1" x14ac:dyDescent="0.25">
      <c r="A350" s="122">
        <v>7000031180</v>
      </c>
      <c r="B350" s="76" t="s">
        <v>73</v>
      </c>
      <c r="C350" s="86" t="s">
        <v>83</v>
      </c>
      <c r="D350" s="77" t="s">
        <v>79</v>
      </c>
      <c r="E350" s="72" t="s">
        <v>75</v>
      </c>
      <c r="F350" s="73">
        <f>+VLOOKUP(A350,'[1]ПРАЙСЫ 3М ОТ 010620_ВСЕ ТРИ'!$A$3:$Y$420,25,FALSE)</f>
        <v>1</v>
      </c>
      <c r="G350" s="15">
        <v>43200</v>
      </c>
      <c r="H350" s="15">
        <v>43200</v>
      </c>
      <c r="I350" s="20">
        <v>540</v>
      </c>
      <c r="J350" s="80">
        <v>540</v>
      </c>
      <c r="K350" s="70">
        <v>1</v>
      </c>
      <c r="L350" s="71">
        <v>20</v>
      </c>
    </row>
    <row r="351" spans="1:12" ht="39.950000000000003" customHeight="1" thickBot="1" x14ac:dyDescent="0.25">
      <c r="A351" s="122">
        <v>7000031182</v>
      </c>
      <c r="B351" s="76" t="s">
        <v>73</v>
      </c>
      <c r="C351" s="86" t="s">
        <v>84</v>
      </c>
      <c r="D351" s="77" t="s">
        <v>79</v>
      </c>
      <c r="E351" s="72" t="s">
        <v>75</v>
      </c>
      <c r="F351" s="73">
        <f>+VLOOKUP(A351,'[1]ПРАЙСЫ 3М ОТ 010620_ВСЕ ТРИ'!$A$3:$Y$420,25,FALSE)</f>
        <v>1</v>
      </c>
      <c r="G351" s="15">
        <v>509.76000000000005</v>
      </c>
      <c r="H351" s="15">
        <v>509.76000000000005</v>
      </c>
      <c r="I351" s="20">
        <v>6.3720000000000008</v>
      </c>
      <c r="J351" s="80">
        <v>6.3720000000000008</v>
      </c>
      <c r="K351" s="70">
        <v>1</v>
      </c>
      <c r="L351" s="71">
        <v>20</v>
      </c>
    </row>
    <row r="352" spans="1:12" ht="39.950000000000003" customHeight="1" thickBot="1" x14ac:dyDescent="0.25">
      <c r="A352" s="122">
        <v>7000031184</v>
      </c>
      <c r="B352" s="76" t="s">
        <v>73</v>
      </c>
      <c r="C352" s="86" t="s">
        <v>85</v>
      </c>
      <c r="D352" s="77" t="s">
        <v>79</v>
      </c>
      <c r="E352" s="72" t="s">
        <v>75</v>
      </c>
      <c r="F352" s="73">
        <f>+VLOOKUP(A352,'[1]ПРАЙСЫ 3М ОТ 010620_ВСЕ ТРИ'!$A$3:$Y$420,25,FALSE)</f>
        <v>1</v>
      </c>
      <c r="G352" s="15">
        <v>172.8</v>
      </c>
      <c r="H352" s="15">
        <v>172.8</v>
      </c>
      <c r="I352" s="20">
        <v>2.16</v>
      </c>
      <c r="J352" s="80">
        <v>2.16</v>
      </c>
      <c r="K352" s="70">
        <v>1</v>
      </c>
      <c r="L352" s="71">
        <v>20</v>
      </c>
    </row>
    <row r="353" spans="1:12" ht="39.950000000000003" customHeight="1" thickBot="1" x14ac:dyDescent="0.25">
      <c r="A353" s="122">
        <v>7100002158</v>
      </c>
      <c r="B353" s="76" t="s">
        <v>73</v>
      </c>
      <c r="C353" s="86" t="s">
        <v>86</v>
      </c>
      <c r="D353" s="77" t="s">
        <v>79</v>
      </c>
      <c r="E353" s="72" t="s">
        <v>75</v>
      </c>
      <c r="F353" s="73">
        <f>+VLOOKUP(A353,'[1]ПРАЙСЫ 3М ОТ 010620_ВСЕ ТРИ'!$A$3:$Y$420,25,FALSE)</f>
        <v>1</v>
      </c>
      <c r="G353" s="15">
        <v>18166.079999999998</v>
      </c>
      <c r="H353" s="15">
        <v>18166.079999999998</v>
      </c>
      <c r="I353" s="20">
        <v>227.07599999999999</v>
      </c>
      <c r="J353" s="80">
        <v>227.07599999999999</v>
      </c>
      <c r="K353" s="70">
        <v>1</v>
      </c>
      <c r="L353" s="71">
        <v>20</v>
      </c>
    </row>
    <row r="354" spans="1:12" ht="39.950000000000003" customHeight="1" thickBot="1" x14ac:dyDescent="0.25">
      <c r="A354" s="123">
        <v>7100004898</v>
      </c>
      <c r="B354" s="76" t="s">
        <v>73</v>
      </c>
      <c r="C354" s="86" t="s">
        <v>87</v>
      </c>
      <c r="D354" s="77" t="s">
        <v>88</v>
      </c>
      <c r="E354" s="72" t="s">
        <v>75</v>
      </c>
      <c r="F354" s="73">
        <f>+VLOOKUP(A354,'[1]ПРАЙСЫ 3М ОТ 010620_ВСЕ ТРИ'!$A$3:$Y$420,25,FALSE)</f>
        <v>1</v>
      </c>
      <c r="G354" s="15">
        <v>24000</v>
      </c>
      <c r="H354" s="15">
        <v>24000</v>
      </c>
      <c r="I354" s="20">
        <v>300</v>
      </c>
      <c r="J354" s="80">
        <v>300</v>
      </c>
      <c r="K354" s="70">
        <v>1</v>
      </c>
      <c r="L354" s="71">
        <v>20</v>
      </c>
    </row>
    <row r="355" spans="1:12" ht="39.950000000000003" customHeight="1" thickBot="1" x14ac:dyDescent="0.25">
      <c r="A355" s="122">
        <v>7100005009</v>
      </c>
      <c r="B355" s="76" t="s">
        <v>73</v>
      </c>
      <c r="C355" s="86" t="s">
        <v>89</v>
      </c>
      <c r="D355" s="77" t="s">
        <v>79</v>
      </c>
      <c r="E355" s="72" t="s">
        <v>75</v>
      </c>
      <c r="F355" s="73">
        <f>+VLOOKUP(A355,'[1]ПРАЙСЫ 3М ОТ 010620_ВСЕ ТРИ'!$A$3:$Y$420,25,FALSE)</f>
        <v>1</v>
      </c>
      <c r="G355" s="15">
        <v>2448.9599999999996</v>
      </c>
      <c r="H355" s="15">
        <v>2448.9599999999996</v>
      </c>
      <c r="I355" s="20">
        <v>30.611999999999995</v>
      </c>
      <c r="J355" s="80">
        <v>30.611999999999995</v>
      </c>
      <c r="K355" s="70">
        <v>1</v>
      </c>
      <c r="L355" s="71">
        <v>20</v>
      </c>
    </row>
    <row r="356" spans="1:12" ht="39.950000000000003" customHeight="1" thickBot="1" x14ac:dyDescent="0.25">
      <c r="A356" s="122">
        <v>7100005018</v>
      </c>
      <c r="B356" s="76" t="s">
        <v>73</v>
      </c>
      <c r="C356" s="86" t="s">
        <v>90</v>
      </c>
      <c r="D356" s="77" t="s">
        <v>79</v>
      </c>
      <c r="E356" s="72" t="s">
        <v>75</v>
      </c>
      <c r="F356" s="73">
        <f>+VLOOKUP(A356,'[1]ПРАЙСЫ 3М ОТ 010620_ВСЕ ТРИ'!$A$3:$Y$420,25,FALSE)</f>
        <v>1</v>
      </c>
      <c r="G356" s="15">
        <v>632.64</v>
      </c>
      <c r="H356" s="15">
        <v>632.64</v>
      </c>
      <c r="I356" s="20">
        <v>7.9080000000000004</v>
      </c>
      <c r="J356" s="80">
        <v>7.9080000000000004</v>
      </c>
      <c r="K356" s="70">
        <v>1</v>
      </c>
      <c r="L356" s="71">
        <v>20</v>
      </c>
    </row>
    <row r="357" spans="1:12" ht="39.950000000000003" customHeight="1" thickBot="1" x14ac:dyDescent="0.25">
      <c r="A357" s="122">
        <v>7100005824</v>
      </c>
      <c r="B357" s="76" t="s">
        <v>73</v>
      </c>
      <c r="C357" s="86" t="s">
        <v>91</v>
      </c>
      <c r="D357" s="77" t="s">
        <v>79</v>
      </c>
      <c r="E357" s="72" t="s">
        <v>75</v>
      </c>
      <c r="F357" s="73">
        <f>+VLOOKUP(A357,'[1]ПРАЙСЫ 3М ОТ 010620_ВСЕ ТРИ'!$A$3:$Y$420,25,FALSE)</f>
        <v>1</v>
      </c>
      <c r="G357" s="15">
        <v>2448.9599999999996</v>
      </c>
      <c r="H357" s="15">
        <v>2448.9599999999996</v>
      </c>
      <c r="I357" s="20">
        <v>30.611999999999995</v>
      </c>
      <c r="J357" s="80">
        <v>30.611999999999995</v>
      </c>
      <c r="K357" s="70">
        <v>1</v>
      </c>
      <c r="L357" s="71">
        <v>20</v>
      </c>
    </row>
    <row r="358" spans="1:12" ht="39.950000000000003" customHeight="1" thickBot="1" x14ac:dyDescent="0.25">
      <c r="A358" s="122">
        <v>7100005833</v>
      </c>
      <c r="B358" s="76" t="s">
        <v>73</v>
      </c>
      <c r="C358" s="86" t="s">
        <v>92</v>
      </c>
      <c r="D358" s="77" t="s">
        <v>79</v>
      </c>
      <c r="E358" s="72" t="s">
        <v>75</v>
      </c>
      <c r="F358" s="73">
        <f>+VLOOKUP(A358,'[1]ПРАЙСЫ 3М ОТ 010620_ВСЕ ТРИ'!$A$3:$Y$420,25,FALSE)</f>
        <v>1</v>
      </c>
      <c r="G358" s="15">
        <v>6122.8799999999992</v>
      </c>
      <c r="H358" s="15">
        <v>6122.8799999999992</v>
      </c>
      <c r="I358" s="20">
        <v>76.535999999999987</v>
      </c>
      <c r="J358" s="80">
        <v>76.535999999999987</v>
      </c>
      <c r="K358" s="70">
        <v>1</v>
      </c>
      <c r="L358" s="71">
        <v>20</v>
      </c>
    </row>
    <row r="359" spans="1:12" ht="39.950000000000003" customHeight="1" thickBot="1" x14ac:dyDescent="0.25">
      <c r="A359" s="122">
        <v>7100087611</v>
      </c>
      <c r="B359" s="76" t="s">
        <v>73</v>
      </c>
      <c r="C359" s="86" t="s">
        <v>93</v>
      </c>
      <c r="D359" s="77" t="s">
        <v>94</v>
      </c>
      <c r="E359" s="72" t="s">
        <v>75</v>
      </c>
      <c r="F359" s="73">
        <f>+VLOOKUP(A359,'[1]ПРАЙСЫ 3М ОТ 010620_ВСЕ ТРИ'!$A$3:$Y$420,25,FALSE)</f>
        <v>1</v>
      </c>
      <c r="G359" s="15">
        <v>19200</v>
      </c>
      <c r="H359" s="15">
        <v>19200</v>
      </c>
      <c r="I359" s="20">
        <v>240</v>
      </c>
      <c r="J359" s="80">
        <v>240</v>
      </c>
      <c r="K359" s="70">
        <v>1</v>
      </c>
      <c r="L359" s="71">
        <v>20</v>
      </c>
    </row>
    <row r="360" spans="1:12" ht="39.950000000000003" customHeight="1" thickBot="1" x14ac:dyDescent="0.25">
      <c r="A360" s="122">
        <v>7000031165</v>
      </c>
      <c r="B360" s="76" t="s">
        <v>98</v>
      </c>
      <c r="C360" s="86" t="s">
        <v>99</v>
      </c>
      <c r="D360" s="77" t="s">
        <v>79</v>
      </c>
      <c r="E360" s="72" t="s">
        <v>75</v>
      </c>
      <c r="F360" s="73">
        <f>+VLOOKUP(A360,'[1]ПРАЙСЫ 3М ОТ 010620_ВСЕ ТРИ'!$A$3:$Y$420,25,FALSE)</f>
        <v>1</v>
      </c>
      <c r="G360" s="15">
        <v>1632.9599999999996</v>
      </c>
      <c r="H360" s="15">
        <v>1632.9599999999996</v>
      </c>
      <c r="I360" s="20">
        <v>20.411999999999995</v>
      </c>
      <c r="J360" s="80">
        <v>20.411999999999995</v>
      </c>
      <c r="K360" s="70">
        <v>1</v>
      </c>
      <c r="L360" s="71">
        <v>20</v>
      </c>
    </row>
    <row r="361" spans="1:12" ht="39.950000000000003" customHeight="1" thickBot="1" x14ac:dyDescent="0.25">
      <c r="A361" s="122">
        <v>7000031166</v>
      </c>
      <c r="B361" s="76" t="s">
        <v>98</v>
      </c>
      <c r="C361" s="86" t="s">
        <v>100</v>
      </c>
      <c r="D361" s="77" t="s">
        <v>79</v>
      </c>
      <c r="E361" s="72" t="s">
        <v>75</v>
      </c>
      <c r="F361" s="73">
        <f>+VLOOKUP(A361,'[1]ПРАЙСЫ 3М ОТ 010620_ВСЕ ТРИ'!$A$3:$Y$420,25,FALSE)</f>
        <v>1</v>
      </c>
      <c r="G361" s="15">
        <v>2592</v>
      </c>
      <c r="H361" s="15">
        <v>2592</v>
      </c>
      <c r="I361" s="20">
        <v>32.4</v>
      </c>
      <c r="J361" s="80">
        <v>32.4</v>
      </c>
      <c r="K361" s="70">
        <v>1</v>
      </c>
      <c r="L361" s="71">
        <v>20</v>
      </c>
    </row>
    <row r="362" spans="1:12" ht="39.950000000000003" customHeight="1" thickBot="1" x14ac:dyDescent="0.25">
      <c r="A362" s="122">
        <v>7000031173</v>
      </c>
      <c r="B362" s="76" t="s">
        <v>98</v>
      </c>
      <c r="C362" s="86" t="s">
        <v>101</v>
      </c>
      <c r="D362" s="77" t="s">
        <v>79</v>
      </c>
      <c r="E362" s="72" t="s">
        <v>75</v>
      </c>
      <c r="F362" s="73">
        <f>+VLOOKUP(A362,'[1]ПРАЙСЫ 3М ОТ 010620_ВСЕ ТРИ'!$A$3:$Y$420,25,FALSE)</f>
        <v>1</v>
      </c>
      <c r="G362" s="15">
        <v>2857.9199999999996</v>
      </c>
      <c r="H362" s="15">
        <v>2857.9199999999996</v>
      </c>
      <c r="I362" s="20">
        <v>35.723999999999997</v>
      </c>
      <c r="J362" s="80">
        <v>35.723999999999997</v>
      </c>
      <c r="K362" s="70">
        <v>1</v>
      </c>
      <c r="L362" s="71">
        <v>20</v>
      </c>
    </row>
    <row r="363" spans="1:12" ht="39.950000000000003" customHeight="1" thickBot="1" x14ac:dyDescent="0.25">
      <c r="A363" s="122">
        <v>7000031176</v>
      </c>
      <c r="B363" s="76" t="s">
        <v>98</v>
      </c>
      <c r="C363" s="86" t="s">
        <v>102</v>
      </c>
      <c r="D363" s="77" t="s">
        <v>79</v>
      </c>
      <c r="E363" s="72" t="s">
        <v>75</v>
      </c>
      <c r="F363" s="73">
        <f>+VLOOKUP(A363,'[1]ПРАЙСЫ 3М ОТ 010620_ВСЕ ТРИ'!$A$3:$Y$420,25,FALSE)</f>
        <v>1</v>
      </c>
      <c r="G363" s="15">
        <v>3878.3999999999996</v>
      </c>
      <c r="H363" s="15">
        <v>3878.3999999999996</v>
      </c>
      <c r="I363" s="20">
        <v>48.48</v>
      </c>
      <c r="J363" s="80">
        <v>48.48</v>
      </c>
      <c r="K363" s="70">
        <v>1</v>
      </c>
      <c r="L363" s="71">
        <v>20</v>
      </c>
    </row>
    <row r="364" spans="1:12" ht="39.950000000000003" customHeight="1" thickBot="1" x14ac:dyDescent="0.25">
      <c r="A364" s="122">
        <v>7000031177</v>
      </c>
      <c r="B364" s="76" t="s">
        <v>98</v>
      </c>
      <c r="C364" s="86" t="s">
        <v>103</v>
      </c>
      <c r="D364" s="77" t="s">
        <v>79</v>
      </c>
      <c r="E364" s="72" t="s">
        <v>75</v>
      </c>
      <c r="F364" s="73">
        <f>+VLOOKUP(A364,'[1]ПРАЙСЫ 3М ОТ 010620_ВСЕ ТРИ'!$A$3:$Y$420,25,FALSE)</f>
        <v>1</v>
      </c>
      <c r="G364" s="15">
        <v>67200</v>
      </c>
      <c r="H364" s="15">
        <v>67200</v>
      </c>
      <c r="I364" s="20">
        <v>840</v>
      </c>
      <c r="J364" s="80">
        <v>840</v>
      </c>
      <c r="K364" s="70">
        <v>18</v>
      </c>
      <c r="L364" s="71">
        <v>20</v>
      </c>
    </row>
    <row r="365" spans="1:12" ht="39.950000000000003" customHeight="1" thickBot="1" x14ac:dyDescent="0.25">
      <c r="A365" s="122">
        <v>7000031185</v>
      </c>
      <c r="B365" s="76" t="s">
        <v>98</v>
      </c>
      <c r="C365" s="86" t="s">
        <v>104</v>
      </c>
      <c r="D365" s="77" t="s">
        <v>79</v>
      </c>
      <c r="E365" s="72" t="s">
        <v>75</v>
      </c>
      <c r="F365" s="73">
        <f>+VLOOKUP(A365,'[1]ПРАЙСЫ 3М ОТ 010620_ВСЕ ТРИ'!$A$3:$Y$420,25,FALSE)</f>
        <v>1</v>
      </c>
      <c r="G365" s="15">
        <v>384</v>
      </c>
      <c r="H365" s="15">
        <v>384</v>
      </c>
      <c r="I365" s="20">
        <v>4.8</v>
      </c>
      <c r="J365" s="80">
        <v>4.8</v>
      </c>
      <c r="K365" s="70">
        <v>1</v>
      </c>
      <c r="L365" s="71">
        <v>20</v>
      </c>
    </row>
    <row r="366" spans="1:12" ht="39.950000000000003" customHeight="1" thickBot="1" x14ac:dyDescent="0.25">
      <c r="A366" s="122">
        <v>7000031186</v>
      </c>
      <c r="B366" s="76" t="s">
        <v>98</v>
      </c>
      <c r="C366" s="86" t="s">
        <v>105</v>
      </c>
      <c r="D366" s="77" t="s">
        <v>79</v>
      </c>
      <c r="E366" s="72" t="s">
        <v>75</v>
      </c>
      <c r="F366" s="73">
        <f>+VLOOKUP(A366,'[1]ПРАЙСЫ 3М ОТ 010620_ВСЕ ТРИ'!$A$3:$Y$420,25,FALSE)</f>
        <v>1</v>
      </c>
      <c r="G366" s="15">
        <v>571.19999999999993</v>
      </c>
      <c r="H366" s="15">
        <v>571.19999999999993</v>
      </c>
      <c r="I366" s="20">
        <v>7.14</v>
      </c>
      <c r="J366" s="80">
        <v>7.14</v>
      </c>
      <c r="K366" s="70">
        <v>1</v>
      </c>
      <c r="L366" s="71">
        <v>20</v>
      </c>
    </row>
    <row r="367" spans="1:12" ht="39.950000000000003" customHeight="1" thickBot="1" x14ac:dyDescent="0.25">
      <c r="A367" s="122">
        <v>7000031187</v>
      </c>
      <c r="B367" s="76" t="s">
        <v>98</v>
      </c>
      <c r="C367" s="86" t="s">
        <v>106</v>
      </c>
      <c r="D367" s="77" t="s">
        <v>79</v>
      </c>
      <c r="E367" s="72" t="s">
        <v>75</v>
      </c>
      <c r="F367" s="73">
        <f>+VLOOKUP(A367,'[1]ПРАЙСЫ 3М ОТ 010620_ВСЕ ТРИ'!$A$3:$Y$420,25,FALSE)</f>
        <v>1</v>
      </c>
      <c r="G367" s="15">
        <v>286.08</v>
      </c>
      <c r="H367" s="15">
        <v>286.08</v>
      </c>
      <c r="I367" s="20">
        <v>3.5760000000000001</v>
      </c>
      <c r="J367" s="80">
        <v>3.5760000000000001</v>
      </c>
      <c r="K367" s="70">
        <v>1</v>
      </c>
      <c r="L367" s="71">
        <v>20</v>
      </c>
    </row>
    <row r="368" spans="1:12" ht="39.950000000000003" customHeight="1" thickBot="1" x14ac:dyDescent="0.25">
      <c r="A368" s="122">
        <v>7000031188</v>
      </c>
      <c r="B368" s="76" t="s">
        <v>98</v>
      </c>
      <c r="C368" s="86" t="s">
        <v>107</v>
      </c>
      <c r="D368" s="77" t="s">
        <v>79</v>
      </c>
      <c r="E368" s="72" t="s">
        <v>75</v>
      </c>
      <c r="F368" s="73">
        <f>+VLOOKUP(A368,'[1]ПРАЙСЫ 3М ОТ 010620_ВСЕ ТРИ'!$A$3:$Y$420,25,FALSE)</f>
        <v>1</v>
      </c>
      <c r="G368" s="15">
        <v>612.48</v>
      </c>
      <c r="H368" s="15">
        <v>612.48</v>
      </c>
      <c r="I368" s="20">
        <v>7.6559999999999997</v>
      </c>
      <c r="J368" s="80">
        <v>7.6559999999999997</v>
      </c>
      <c r="K368" s="70">
        <v>1</v>
      </c>
      <c r="L368" s="71">
        <v>20</v>
      </c>
    </row>
    <row r="369" spans="1:12" ht="39.950000000000003" customHeight="1" thickBot="1" x14ac:dyDescent="0.25">
      <c r="A369" s="124">
        <v>7100004667</v>
      </c>
      <c r="B369" s="76" t="s">
        <v>98</v>
      </c>
      <c r="C369" s="86" t="s">
        <v>108</v>
      </c>
      <c r="D369" s="77" t="s">
        <v>97</v>
      </c>
      <c r="E369" s="72" t="s">
        <v>75</v>
      </c>
      <c r="F369" s="73">
        <f>+VLOOKUP(A369,'[1]ПРАЙСЫ 3М ОТ 010620_ВСЕ ТРИ'!$A$3:$Y$420,25,FALSE)</f>
        <v>1</v>
      </c>
      <c r="G369" s="15">
        <v>15920.640000000001</v>
      </c>
      <c r="H369" s="15">
        <v>15920.640000000001</v>
      </c>
      <c r="I369" s="20">
        <v>199.00800000000001</v>
      </c>
      <c r="J369" s="80">
        <v>199.00800000000001</v>
      </c>
      <c r="K369" s="70">
        <v>1</v>
      </c>
      <c r="L369" s="71">
        <v>20</v>
      </c>
    </row>
    <row r="370" spans="1:12" ht="39.950000000000003" customHeight="1" thickBot="1" x14ac:dyDescent="0.25">
      <c r="A370" s="122">
        <v>7100004668</v>
      </c>
      <c r="B370" s="76" t="s">
        <v>98</v>
      </c>
      <c r="C370" s="86" t="s">
        <v>109</v>
      </c>
      <c r="D370" s="77" t="s">
        <v>79</v>
      </c>
      <c r="E370" s="72" t="s">
        <v>75</v>
      </c>
      <c r="F370" s="73">
        <f>+VLOOKUP(A370,'[1]ПРАЙСЫ 3М ОТ 010620_ВСЕ ТРИ'!$A$3:$Y$420,25,FALSE)</f>
        <v>1</v>
      </c>
      <c r="G370" s="15">
        <v>2688</v>
      </c>
      <c r="H370" s="15">
        <v>2688</v>
      </c>
      <c r="I370" s="20">
        <v>33.6</v>
      </c>
      <c r="J370" s="80">
        <v>33.6</v>
      </c>
      <c r="K370" s="70">
        <v>1</v>
      </c>
      <c r="L370" s="71">
        <v>20</v>
      </c>
    </row>
    <row r="371" spans="1:12" ht="39.950000000000003" customHeight="1" thickBot="1" x14ac:dyDescent="0.25">
      <c r="A371" s="124">
        <v>7100004672</v>
      </c>
      <c r="B371" s="76" t="s">
        <v>98</v>
      </c>
      <c r="C371" s="86" t="s">
        <v>110</v>
      </c>
      <c r="D371" s="77" t="s">
        <v>111</v>
      </c>
      <c r="E371" s="72" t="s">
        <v>75</v>
      </c>
      <c r="F371" s="73">
        <f>+VLOOKUP(A371,'[1]ПРАЙСЫ 3М ОТ 010620_ВСЕ ТРИ'!$A$3:$Y$420,25,FALSE)</f>
        <v>1</v>
      </c>
      <c r="G371" s="15">
        <v>4489.92</v>
      </c>
      <c r="H371" s="15">
        <v>4489.92</v>
      </c>
      <c r="I371" s="20">
        <v>56.123999999999995</v>
      </c>
      <c r="J371" s="80">
        <v>56.123999999999995</v>
      </c>
      <c r="K371" s="70">
        <v>1</v>
      </c>
      <c r="L371" s="71">
        <v>20</v>
      </c>
    </row>
    <row r="372" spans="1:12" ht="39.950000000000003" customHeight="1" thickBot="1" x14ac:dyDescent="0.25">
      <c r="A372" s="122">
        <v>7100004968</v>
      </c>
      <c r="B372" s="76" t="s">
        <v>98</v>
      </c>
      <c r="C372" s="86" t="s">
        <v>112</v>
      </c>
      <c r="D372" s="77" t="s">
        <v>79</v>
      </c>
      <c r="E372" s="72" t="s">
        <v>75</v>
      </c>
      <c r="F372" s="73">
        <f>+VLOOKUP(A372,'[1]ПРАЙСЫ 3М ОТ 010620_ВСЕ ТРИ'!$A$3:$Y$420,25,FALSE)</f>
        <v>1</v>
      </c>
      <c r="G372" s="15">
        <v>77561.279999999999</v>
      </c>
      <c r="H372" s="15">
        <v>77561.279999999999</v>
      </c>
      <c r="I372" s="20">
        <v>969.51600000000008</v>
      </c>
      <c r="J372" s="80">
        <v>969.51600000000008</v>
      </c>
      <c r="K372" s="70">
        <v>1</v>
      </c>
      <c r="L372" s="71">
        <v>20</v>
      </c>
    </row>
    <row r="373" spans="1:12" ht="39.950000000000003" customHeight="1" thickBot="1" x14ac:dyDescent="0.25">
      <c r="A373" s="122">
        <v>7000027946</v>
      </c>
      <c r="B373" s="76" t="s">
        <v>601</v>
      </c>
      <c r="C373" s="86" t="s">
        <v>114</v>
      </c>
      <c r="D373" s="77" t="s">
        <v>115</v>
      </c>
      <c r="E373" s="72" t="s">
        <v>75</v>
      </c>
      <c r="F373" s="73">
        <f>+VLOOKUP(A373,'[1]ПРАЙСЫ 3М ОТ 010620_ВСЕ ТРИ'!$A$3:$Y$420,25,FALSE)</f>
        <v>1</v>
      </c>
      <c r="G373" s="15">
        <v>36322.559999999998</v>
      </c>
      <c r="H373" s="15">
        <v>36322.559999999998</v>
      </c>
      <c r="I373" s="20">
        <v>454.03199999999998</v>
      </c>
      <c r="J373" s="80">
        <v>454.03199999999998</v>
      </c>
      <c r="K373" s="70">
        <v>1</v>
      </c>
      <c r="L373" s="71">
        <v>20</v>
      </c>
    </row>
    <row r="374" spans="1:12" ht="67.5" customHeight="1" thickBot="1" x14ac:dyDescent="0.25">
      <c r="A374" s="122">
        <v>7000027948</v>
      </c>
      <c r="B374" s="76" t="s">
        <v>601</v>
      </c>
      <c r="C374" s="86" t="s">
        <v>116</v>
      </c>
      <c r="D374" s="77" t="s">
        <v>115</v>
      </c>
      <c r="E374" s="72" t="s">
        <v>75</v>
      </c>
      <c r="F374" s="73">
        <f>+VLOOKUP(A374,'[1]ПРАЙСЫ 3М ОТ 010620_ВСЕ ТРИ'!$A$3:$Y$420,25,FALSE)</f>
        <v>1</v>
      </c>
      <c r="G374" s="15">
        <v>140337.59999999998</v>
      </c>
      <c r="H374" s="15">
        <v>140337.59999999998</v>
      </c>
      <c r="I374" s="20">
        <v>1754.2199999999998</v>
      </c>
      <c r="J374" s="80">
        <v>1754.2199999999998</v>
      </c>
      <c r="K374" s="70">
        <v>1</v>
      </c>
      <c r="L374" s="71">
        <v>20</v>
      </c>
    </row>
    <row r="375" spans="1:12" ht="68.25" customHeight="1" thickBot="1" x14ac:dyDescent="0.25">
      <c r="A375" s="122">
        <v>7000030141</v>
      </c>
      <c r="B375" s="76" t="s">
        <v>601</v>
      </c>
      <c r="C375" s="86" t="s">
        <v>117</v>
      </c>
      <c r="D375" s="77" t="s">
        <v>118</v>
      </c>
      <c r="E375" s="72" t="s">
        <v>75</v>
      </c>
      <c r="F375" s="73">
        <f>+VLOOKUP(A375,'[1]ПРАЙСЫ 3М ОТ 010620_ВСЕ ТРИ'!$A$3:$Y$420,25,FALSE)</f>
        <v>1</v>
      </c>
      <c r="G375" s="15">
        <v>363060.48000000004</v>
      </c>
      <c r="H375" s="15">
        <v>363060.48000000004</v>
      </c>
      <c r="I375" s="20">
        <v>4538.2560000000003</v>
      </c>
      <c r="J375" s="80">
        <v>4538.2560000000003</v>
      </c>
      <c r="K375" s="70">
        <v>1</v>
      </c>
      <c r="L375" s="71">
        <v>20</v>
      </c>
    </row>
    <row r="376" spans="1:12" ht="59.25" customHeight="1" thickBot="1" x14ac:dyDescent="0.25">
      <c r="A376" s="122">
        <v>7000031121</v>
      </c>
      <c r="B376" s="76" t="s">
        <v>601</v>
      </c>
      <c r="C376" s="86" t="s">
        <v>119</v>
      </c>
      <c r="D376" s="77" t="s">
        <v>115</v>
      </c>
      <c r="E376" s="72" t="s">
        <v>75</v>
      </c>
      <c r="F376" s="73">
        <f>+VLOOKUP(A376,'[1]ПРАЙСЫ 3М ОТ 010620_ВСЕ ТРИ'!$A$3:$Y$420,25,FALSE)</f>
        <v>1</v>
      </c>
      <c r="G376" s="15">
        <v>24700.799999999999</v>
      </c>
      <c r="H376" s="15">
        <v>24700.799999999999</v>
      </c>
      <c r="I376" s="20">
        <v>308.76</v>
      </c>
      <c r="J376" s="80">
        <v>308.76</v>
      </c>
      <c r="K376" s="70">
        <v>1</v>
      </c>
      <c r="L376" s="71">
        <v>20</v>
      </c>
    </row>
    <row r="377" spans="1:12" ht="39.950000000000003" customHeight="1" thickBot="1" x14ac:dyDescent="0.25">
      <c r="A377" s="122">
        <v>7000056559</v>
      </c>
      <c r="B377" s="76" t="s">
        <v>601</v>
      </c>
      <c r="C377" s="86" t="s">
        <v>120</v>
      </c>
      <c r="D377" s="77" t="s">
        <v>115</v>
      </c>
      <c r="E377" s="72" t="s">
        <v>75</v>
      </c>
      <c r="F377" s="73">
        <f>+VLOOKUP(A377,'[1]ПРАЙСЫ 3М ОТ 010620_ВСЕ ТРИ'!$A$3:$Y$420,25,FALSE)</f>
        <v>1</v>
      </c>
      <c r="G377" s="15">
        <v>32131.199999999997</v>
      </c>
      <c r="H377" s="15">
        <v>32131.199999999997</v>
      </c>
      <c r="I377" s="20">
        <v>401.64</v>
      </c>
      <c r="J377" s="80">
        <v>401.64</v>
      </c>
      <c r="K377" s="70">
        <v>1</v>
      </c>
      <c r="L377" s="71">
        <v>20</v>
      </c>
    </row>
    <row r="378" spans="1:12" ht="39.950000000000003" customHeight="1" thickBot="1" x14ac:dyDescent="0.25">
      <c r="A378" s="122">
        <v>7100022249</v>
      </c>
      <c r="B378" s="76" t="s">
        <v>601</v>
      </c>
      <c r="C378" s="86" t="s">
        <v>121</v>
      </c>
      <c r="D378" s="77" t="s">
        <v>122</v>
      </c>
      <c r="E378" s="72" t="s">
        <v>75</v>
      </c>
      <c r="F378" s="73">
        <f>+VLOOKUP(A378,'[1]ПРАЙСЫ 3М ОТ 010620_ВСЕ ТРИ'!$A$3:$Y$420,25,FALSE)</f>
        <v>1</v>
      </c>
      <c r="G378" s="15">
        <v>582034.55999999994</v>
      </c>
      <c r="H378" s="15">
        <v>582034.55999999994</v>
      </c>
      <c r="I378" s="20">
        <v>7275.4319999999998</v>
      </c>
      <c r="J378" s="80">
        <v>7275.4319999999998</v>
      </c>
      <c r="K378" s="70">
        <v>1</v>
      </c>
      <c r="L378" s="71">
        <v>20</v>
      </c>
    </row>
    <row r="379" spans="1:12" ht="39.950000000000003" customHeight="1" thickBot="1" x14ac:dyDescent="0.25">
      <c r="A379" s="122">
        <v>7100039325</v>
      </c>
      <c r="B379" s="76" t="s">
        <v>601</v>
      </c>
      <c r="C379" s="86" t="s">
        <v>123</v>
      </c>
      <c r="D379" s="77" t="s">
        <v>115</v>
      </c>
      <c r="E379" s="72" t="s">
        <v>75</v>
      </c>
      <c r="F379" s="73">
        <f>+VLOOKUP(A379,'[1]ПРАЙСЫ 3М ОТ 010620_ВСЕ ТРИ'!$A$3:$Y$420,25,FALSE)</f>
        <v>1</v>
      </c>
      <c r="G379" s="15">
        <v>1969.9199999999998</v>
      </c>
      <c r="H379" s="15">
        <v>1969.9199999999998</v>
      </c>
      <c r="I379" s="20">
        <v>24.623999999999999</v>
      </c>
      <c r="J379" s="80">
        <v>24.623999999999999</v>
      </c>
      <c r="K379" s="70">
        <v>1</v>
      </c>
      <c r="L379" s="71">
        <v>20</v>
      </c>
    </row>
    <row r="380" spans="1:12" ht="39.950000000000003" customHeight="1" thickBot="1" x14ac:dyDescent="0.25">
      <c r="A380" s="122">
        <v>7100054352</v>
      </c>
      <c r="B380" s="76" t="s">
        <v>601</v>
      </c>
      <c r="C380" s="86" t="s">
        <v>124</v>
      </c>
      <c r="D380" s="77" t="s">
        <v>125</v>
      </c>
      <c r="E380" s="72" t="s">
        <v>75</v>
      </c>
      <c r="F380" s="73">
        <f>+VLOOKUP(A380,'[1]ПРАЙСЫ 3М ОТ 010620_ВСЕ ТРИ'!$A$3:$Y$420,25,FALSE)</f>
        <v>1</v>
      </c>
      <c r="G380" s="15">
        <v>9819.84</v>
      </c>
      <c r="H380" s="15">
        <v>9819.84</v>
      </c>
      <c r="I380" s="20">
        <v>122.74799999999999</v>
      </c>
      <c r="J380" s="80">
        <v>122.74799999999999</v>
      </c>
      <c r="K380" s="70">
        <v>1</v>
      </c>
      <c r="L380" s="71">
        <v>20</v>
      </c>
    </row>
    <row r="381" spans="1:12" ht="39.950000000000003" customHeight="1" thickBot="1" x14ac:dyDescent="0.25">
      <c r="A381" s="122">
        <v>7100054353</v>
      </c>
      <c r="B381" s="76" t="s">
        <v>601</v>
      </c>
      <c r="C381" s="86" t="s">
        <v>126</v>
      </c>
      <c r="D381" s="77" t="s">
        <v>125</v>
      </c>
      <c r="E381" s="72" t="s">
        <v>75</v>
      </c>
      <c r="F381" s="73">
        <f>+VLOOKUP(A381,'[1]ПРАЙСЫ 3М ОТ 010620_ВСЕ ТРИ'!$A$3:$Y$420,25,FALSE)</f>
        <v>1</v>
      </c>
      <c r="G381" s="15">
        <v>9137.2799999999988</v>
      </c>
      <c r="H381" s="15">
        <v>9137.2799999999988</v>
      </c>
      <c r="I381" s="20">
        <v>114.21599999999999</v>
      </c>
      <c r="J381" s="80">
        <v>114.21599999999999</v>
      </c>
      <c r="K381" s="70">
        <v>1</v>
      </c>
      <c r="L381" s="71">
        <v>20</v>
      </c>
    </row>
    <row r="382" spans="1:12" ht="49.5" customHeight="1" thickBot="1" x14ac:dyDescent="0.25">
      <c r="A382" s="122">
        <v>7100054354</v>
      </c>
      <c r="B382" s="76" t="s">
        <v>601</v>
      </c>
      <c r="C382" s="86" t="s">
        <v>127</v>
      </c>
      <c r="D382" s="77" t="s">
        <v>125</v>
      </c>
      <c r="E382" s="72" t="s">
        <v>75</v>
      </c>
      <c r="F382" s="73">
        <f>+VLOOKUP(A382,'[1]ПРАЙСЫ 3М ОТ 010620_ВСЕ ТРИ'!$A$3:$Y$420,25,FALSE)</f>
        <v>1</v>
      </c>
      <c r="G382" s="15">
        <v>12721.92</v>
      </c>
      <c r="H382" s="15">
        <v>12721.92</v>
      </c>
      <c r="I382" s="20">
        <v>159.024</v>
      </c>
      <c r="J382" s="80">
        <v>159.024</v>
      </c>
      <c r="K382" s="70">
        <v>1</v>
      </c>
      <c r="L382" s="71">
        <v>20</v>
      </c>
    </row>
    <row r="383" spans="1:12" ht="39.950000000000003" customHeight="1" thickBot="1" x14ac:dyDescent="0.25">
      <c r="A383" s="125">
        <v>7100139509</v>
      </c>
      <c r="B383" s="76" t="s">
        <v>601</v>
      </c>
      <c r="C383" s="86" t="s">
        <v>128</v>
      </c>
      <c r="D383" s="77" t="s">
        <v>115</v>
      </c>
      <c r="E383" s="72" t="s">
        <v>129</v>
      </c>
      <c r="F383" s="73">
        <f>+VLOOKUP(A383,'[1]ПРАЙСЫ 3М ОТ 010620_ВСЕ ТРИ'!$A$3:$Y$420,25,FALSE)</f>
        <v>1</v>
      </c>
      <c r="G383" s="15">
        <v>30748.800000000003</v>
      </c>
      <c r="H383" s="15">
        <v>30748.800000000003</v>
      </c>
      <c r="I383" s="20">
        <v>384.36</v>
      </c>
      <c r="J383" s="80">
        <v>384.36</v>
      </c>
      <c r="K383" s="70">
        <v>1</v>
      </c>
      <c r="L383" s="71">
        <v>20</v>
      </c>
    </row>
    <row r="384" spans="1:12" ht="47.25" customHeight="1" thickBot="1" x14ac:dyDescent="0.25">
      <c r="A384" s="122">
        <v>7000027943</v>
      </c>
      <c r="B384" s="76" t="s">
        <v>601</v>
      </c>
      <c r="C384" s="86" t="s">
        <v>130</v>
      </c>
      <c r="D384" s="77" t="s">
        <v>115</v>
      </c>
      <c r="E384" s="72" t="s">
        <v>75</v>
      </c>
      <c r="F384" s="73">
        <f>+VLOOKUP(A384,'[1]ПРАЙСЫ 3М ОТ 010620_ВСЕ ТРИ'!$A$3:$Y$420,25,FALSE)</f>
        <v>1</v>
      </c>
      <c r="G384" s="15">
        <v>778.56</v>
      </c>
      <c r="H384" s="15">
        <v>778.56</v>
      </c>
      <c r="I384" s="20">
        <v>9.7319999999999993</v>
      </c>
      <c r="J384" s="80">
        <v>9.7319999999999993</v>
      </c>
      <c r="K384" s="70">
        <v>1</v>
      </c>
      <c r="L384" s="71">
        <v>20</v>
      </c>
    </row>
    <row r="385" spans="1:12" ht="39.950000000000003" customHeight="1" thickBot="1" x14ac:dyDescent="0.25">
      <c r="A385" s="122">
        <v>7000027944</v>
      </c>
      <c r="B385" s="76" t="s">
        <v>601</v>
      </c>
      <c r="C385" s="86" t="s">
        <v>131</v>
      </c>
      <c r="D385" s="77" t="s">
        <v>115</v>
      </c>
      <c r="E385" s="72" t="s">
        <v>75</v>
      </c>
      <c r="F385" s="73">
        <f>+VLOOKUP(A385,'[1]ПРАЙСЫ 3М ОТ 010620_ВСЕ ТРИ'!$A$3:$Y$420,25,FALSE)</f>
        <v>1</v>
      </c>
      <c r="G385" s="15">
        <v>4680</v>
      </c>
      <c r="H385" s="15">
        <v>4680</v>
      </c>
      <c r="I385" s="20">
        <v>58.5</v>
      </c>
      <c r="J385" s="80">
        <v>58.5</v>
      </c>
      <c r="K385" s="70">
        <v>1</v>
      </c>
      <c r="L385" s="71">
        <v>20</v>
      </c>
    </row>
    <row r="386" spans="1:12" ht="54" customHeight="1" thickBot="1" x14ac:dyDescent="0.25">
      <c r="A386" s="122">
        <v>7000027959</v>
      </c>
      <c r="B386" s="76" t="s">
        <v>601</v>
      </c>
      <c r="C386" s="86" t="s">
        <v>132</v>
      </c>
      <c r="D386" s="77" t="s">
        <v>115</v>
      </c>
      <c r="E386" s="72" t="s">
        <v>75</v>
      </c>
      <c r="F386" s="73">
        <f>+VLOOKUP(A386,'[1]ПРАЙСЫ 3М ОТ 010620_ВСЕ ТРИ'!$A$3:$Y$420,25,FALSE)</f>
        <v>1</v>
      </c>
      <c r="G386" s="15">
        <v>1776</v>
      </c>
      <c r="H386" s="15">
        <v>1776</v>
      </c>
      <c r="I386" s="20">
        <v>22.2</v>
      </c>
      <c r="J386" s="80">
        <v>22.2</v>
      </c>
      <c r="K386" s="70">
        <v>1</v>
      </c>
      <c r="L386" s="71">
        <v>20</v>
      </c>
    </row>
    <row r="387" spans="1:12" ht="54" customHeight="1" thickBot="1" x14ac:dyDescent="0.25">
      <c r="A387" s="122">
        <v>7000027972</v>
      </c>
      <c r="B387" s="76" t="s">
        <v>601</v>
      </c>
      <c r="C387" s="86" t="s">
        <v>133</v>
      </c>
      <c r="D387" s="77" t="s">
        <v>115</v>
      </c>
      <c r="E387" s="72" t="s">
        <v>75</v>
      </c>
      <c r="F387" s="73">
        <f>+VLOOKUP(A387,'[1]ПРАЙСЫ 3М ОТ 010620_ВСЕ ТРИ'!$A$3:$Y$420,25,FALSE)</f>
        <v>1</v>
      </c>
      <c r="G387" s="15">
        <v>11192.64</v>
      </c>
      <c r="H387" s="15">
        <v>11192.64</v>
      </c>
      <c r="I387" s="20">
        <v>139.90799999999999</v>
      </c>
      <c r="J387" s="80">
        <v>139.90799999999999</v>
      </c>
      <c r="K387" s="70">
        <v>1</v>
      </c>
      <c r="L387" s="71">
        <v>20</v>
      </c>
    </row>
    <row r="388" spans="1:12" ht="39.950000000000003" customHeight="1" thickBot="1" x14ac:dyDescent="0.25">
      <c r="A388" s="122">
        <v>7000027973</v>
      </c>
      <c r="B388" s="76" t="s">
        <v>601</v>
      </c>
      <c r="C388" s="86" t="s">
        <v>133</v>
      </c>
      <c r="D388" s="77" t="s">
        <v>115</v>
      </c>
      <c r="E388" s="72" t="s">
        <v>75</v>
      </c>
      <c r="F388" s="73">
        <f>+VLOOKUP(A388,'[1]ПРАЙСЫ 3М ОТ 010620_ВСЕ ТРИ'!$A$3:$Y$420,25,FALSE)</f>
        <v>1</v>
      </c>
      <c r="G388" s="15">
        <v>11192.64</v>
      </c>
      <c r="H388" s="15">
        <v>11192.64</v>
      </c>
      <c r="I388" s="20">
        <v>139.90799999999999</v>
      </c>
      <c r="J388" s="80">
        <v>139.90799999999999</v>
      </c>
      <c r="K388" s="70">
        <v>1</v>
      </c>
      <c r="L388" s="71">
        <v>20</v>
      </c>
    </row>
    <row r="389" spans="1:12" ht="45.75" customHeight="1" thickBot="1" x14ac:dyDescent="0.25">
      <c r="A389" s="122">
        <v>7000027981</v>
      </c>
      <c r="B389" s="76" t="s">
        <v>601</v>
      </c>
      <c r="C389" s="86" t="s">
        <v>134</v>
      </c>
      <c r="D389" s="77" t="s">
        <v>115</v>
      </c>
      <c r="E389" s="72" t="s">
        <v>75</v>
      </c>
      <c r="F389" s="73">
        <f>+VLOOKUP(A389,'[1]ПРАЙСЫ 3М ОТ 010620_ВСЕ ТРИ'!$A$3:$Y$420,25,FALSE)</f>
        <v>1</v>
      </c>
      <c r="G389" s="15">
        <v>23400.959999999999</v>
      </c>
      <c r="H389" s="15">
        <v>23400.959999999999</v>
      </c>
      <c r="I389" s="20">
        <v>292.512</v>
      </c>
      <c r="J389" s="80">
        <v>292.512</v>
      </c>
      <c r="K389" s="70">
        <v>1</v>
      </c>
      <c r="L389" s="71">
        <v>20</v>
      </c>
    </row>
    <row r="390" spans="1:12" ht="48" customHeight="1" thickBot="1" x14ac:dyDescent="0.25">
      <c r="A390" s="122">
        <v>7000031130</v>
      </c>
      <c r="B390" s="76" t="s">
        <v>601</v>
      </c>
      <c r="C390" s="86" t="s">
        <v>135</v>
      </c>
      <c r="D390" s="77" t="s">
        <v>115</v>
      </c>
      <c r="E390" s="72" t="s">
        <v>75</v>
      </c>
      <c r="F390" s="73">
        <f>+VLOOKUP(A390,'[1]ПРАЙСЫ 3М ОТ 010620_ВСЕ ТРИ'!$A$3:$Y$420,25,FALSE)</f>
        <v>1</v>
      </c>
      <c r="G390" s="15">
        <v>4636.7999999999993</v>
      </c>
      <c r="H390" s="15">
        <v>4636.7999999999993</v>
      </c>
      <c r="I390" s="20">
        <v>57.959999999999994</v>
      </c>
      <c r="J390" s="80">
        <v>57.959999999999994</v>
      </c>
      <c r="K390" s="70">
        <v>1</v>
      </c>
      <c r="L390" s="71">
        <v>20</v>
      </c>
    </row>
    <row r="391" spans="1:12" ht="39.950000000000003" customHeight="1" thickBot="1" x14ac:dyDescent="0.25">
      <c r="A391" s="122">
        <v>7000031141</v>
      </c>
      <c r="B391" s="76" t="s">
        <v>601</v>
      </c>
      <c r="C391" s="86" t="s">
        <v>136</v>
      </c>
      <c r="D391" s="77" t="s">
        <v>115</v>
      </c>
      <c r="E391" s="72" t="s">
        <v>75</v>
      </c>
      <c r="F391" s="73">
        <f>+VLOOKUP(A391,'[1]ПРАЙСЫ 3М ОТ 010620_ВСЕ ТРИ'!$A$3:$Y$420,25,FALSE)</f>
        <v>1</v>
      </c>
      <c r="G391" s="15">
        <v>14040.959999999997</v>
      </c>
      <c r="H391" s="15">
        <v>14040.959999999997</v>
      </c>
      <c r="I391" s="20">
        <v>175.51199999999997</v>
      </c>
      <c r="J391" s="80">
        <v>175.51199999999997</v>
      </c>
      <c r="K391" s="70">
        <v>1</v>
      </c>
      <c r="L391" s="71">
        <v>20</v>
      </c>
    </row>
    <row r="392" spans="1:12" ht="39.950000000000003" customHeight="1" thickBot="1" x14ac:dyDescent="0.25">
      <c r="A392" s="122">
        <v>7000031149</v>
      </c>
      <c r="B392" s="76" t="s">
        <v>601</v>
      </c>
      <c r="C392" s="86" t="s">
        <v>137</v>
      </c>
      <c r="D392" s="77" t="s">
        <v>115</v>
      </c>
      <c r="E392" s="72" t="s">
        <v>75</v>
      </c>
      <c r="F392" s="73">
        <f>+VLOOKUP(A392,'[1]ПРАЙСЫ 3М ОТ 010620_ВСЕ ТРИ'!$A$3:$Y$420,25,FALSE)</f>
        <v>1</v>
      </c>
      <c r="G392" s="15">
        <v>936.96</v>
      </c>
      <c r="H392" s="15">
        <v>936.96</v>
      </c>
      <c r="I392" s="20">
        <v>11.712</v>
      </c>
      <c r="J392" s="80">
        <v>11.712</v>
      </c>
      <c r="K392" s="70">
        <v>1</v>
      </c>
      <c r="L392" s="71">
        <v>20</v>
      </c>
    </row>
    <row r="393" spans="1:12" ht="39.950000000000003" customHeight="1" thickBot="1" x14ac:dyDescent="0.25">
      <c r="A393" s="122">
        <v>7100000271</v>
      </c>
      <c r="B393" s="76" t="s">
        <v>601</v>
      </c>
      <c r="C393" s="86" t="s">
        <v>138</v>
      </c>
      <c r="D393" s="77" t="s">
        <v>115</v>
      </c>
      <c r="E393" s="72" t="s">
        <v>75</v>
      </c>
      <c r="F393" s="73">
        <f>+VLOOKUP(A393,'[1]ПРАЙСЫ 3М ОТ 010620_ВСЕ ТРИ'!$A$3:$Y$420,25,FALSE)</f>
        <v>1</v>
      </c>
      <c r="G393" s="15">
        <v>16390.079999999998</v>
      </c>
      <c r="H393" s="15">
        <v>16390.079999999998</v>
      </c>
      <c r="I393" s="20">
        <v>204.87599999999998</v>
      </c>
      <c r="J393" s="80">
        <v>204.87599999999998</v>
      </c>
      <c r="K393" s="70">
        <v>1</v>
      </c>
      <c r="L393" s="71">
        <v>20</v>
      </c>
    </row>
    <row r="394" spans="1:12" ht="39.950000000000003" customHeight="1" thickBot="1" x14ac:dyDescent="0.25">
      <c r="A394" s="122">
        <v>7100003239</v>
      </c>
      <c r="B394" s="76" t="s">
        <v>601</v>
      </c>
      <c r="C394" s="86" t="s">
        <v>136</v>
      </c>
      <c r="D394" s="77" t="s">
        <v>115</v>
      </c>
      <c r="E394" s="72" t="s">
        <v>75</v>
      </c>
      <c r="F394" s="73">
        <f>+VLOOKUP(A394,'[1]ПРАЙСЫ 3М ОТ 010620_ВСЕ ТРИ'!$A$3:$Y$420,25,FALSE)</f>
        <v>1</v>
      </c>
      <c r="G394" s="15">
        <v>16851.840000000004</v>
      </c>
      <c r="H394" s="15">
        <v>16851.840000000004</v>
      </c>
      <c r="I394" s="20">
        <v>210.64800000000002</v>
      </c>
      <c r="J394" s="80">
        <v>210.64800000000002</v>
      </c>
      <c r="K394" s="70">
        <v>1</v>
      </c>
      <c r="L394" s="71">
        <v>20</v>
      </c>
    </row>
    <row r="395" spans="1:12" ht="39.950000000000003" customHeight="1" thickBot="1" x14ac:dyDescent="0.25">
      <c r="A395" s="122">
        <v>7100004761</v>
      </c>
      <c r="B395" s="76" t="s">
        <v>601</v>
      </c>
      <c r="C395" s="86" t="s">
        <v>139</v>
      </c>
      <c r="D395" s="77" t="s">
        <v>96</v>
      </c>
      <c r="E395" s="72" t="s">
        <v>75</v>
      </c>
      <c r="F395" s="73">
        <f>+VLOOKUP(A395,'[1]ПРАЙСЫ 3М ОТ 010620_ВСЕ ТРИ'!$A$3:$Y$420,25,FALSE)</f>
        <v>1</v>
      </c>
      <c r="G395" s="15">
        <v>144981.12</v>
      </c>
      <c r="H395" s="15">
        <v>144981.12</v>
      </c>
      <c r="I395" s="20">
        <v>1812.2639999999999</v>
      </c>
      <c r="J395" s="80">
        <v>1812.2639999999999</v>
      </c>
      <c r="K395" s="70">
        <v>1</v>
      </c>
      <c r="L395" s="71">
        <v>20</v>
      </c>
    </row>
    <row r="396" spans="1:12" ht="39.950000000000003" customHeight="1" thickBot="1" x14ac:dyDescent="0.25">
      <c r="A396" s="122">
        <v>7000027968</v>
      </c>
      <c r="B396" s="76" t="s">
        <v>601</v>
      </c>
      <c r="C396" s="86" t="s">
        <v>140</v>
      </c>
      <c r="D396" s="77" t="s">
        <v>115</v>
      </c>
      <c r="E396" s="72" t="s">
        <v>75</v>
      </c>
      <c r="F396" s="73">
        <f>+VLOOKUP(A396,'[1]ПРАЙСЫ 3М ОТ 010620_ВСЕ ТРИ'!$A$3:$Y$420,25,FALSE)</f>
        <v>1</v>
      </c>
      <c r="G396" s="15">
        <v>87795.839999999997</v>
      </c>
      <c r="H396" s="15">
        <v>87795.839999999997</v>
      </c>
      <c r="I396" s="20">
        <v>1097.4479999999999</v>
      </c>
      <c r="J396" s="80">
        <v>1097.4479999999999</v>
      </c>
      <c r="K396" s="70">
        <v>1</v>
      </c>
      <c r="L396" s="71">
        <v>20</v>
      </c>
    </row>
    <row r="397" spans="1:12" ht="39.950000000000003" customHeight="1" thickBot="1" x14ac:dyDescent="0.25">
      <c r="A397" s="122">
        <v>7000027969</v>
      </c>
      <c r="B397" s="76" t="s">
        <v>601</v>
      </c>
      <c r="C397" s="86" t="s">
        <v>141</v>
      </c>
      <c r="D397" s="77" t="s">
        <v>115</v>
      </c>
      <c r="E397" s="72" t="s">
        <v>75</v>
      </c>
      <c r="F397" s="73">
        <f>+VLOOKUP(A397,'[1]ПРАЙСЫ 3М ОТ 010620_ВСЕ ТРИ'!$A$3:$Y$420,25,FALSE)</f>
        <v>1</v>
      </c>
      <c r="G397" s="15">
        <v>134745.60000000001</v>
      </c>
      <c r="H397" s="15">
        <v>134745.60000000001</v>
      </c>
      <c r="I397" s="20">
        <v>1684.32</v>
      </c>
      <c r="J397" s="80">
        <v>1684.32</v>
      </c>
      <c r="K397" s="70">
        <v>1</v>
      </c>
      <c r="L397" s="71">
        <v>20</v>
      </c>
    </row>
    <row r="398" spans="1:12" ht="39.950000000000003" customHeight="1" thickBot="1" x14ac:dyDescent="0.25">
      <c r="A398" s="122">
        <v>7000031142</v>
      </c>
      <c r="B398" s="76" t="s">
        <v>601</v>
      </c>
      <c r="C398" s="86" t="s">
        <v>142</v>
      </c>
      <c r="D398" s="77" t="s">
        <v>115</v>
      </c>
      <c r="E398" s="72" t="s">
        <v>75</v>
      </c>
      <c r="F398" s="73">
        <f>+VLOOKUP(A398,'[1]ПРАЙСЫ 3М ОТ 010620_ВСЕ ТРИ'!$A$3:$Y$420,25,FALSE)</f>
        <v>1</v>
      </c>
      <c r="G398" s="15">
        <v>58687.68</v>
      </c>
      <c r="H398" s="15">
        <v>58687.68</v>
      </c>
      <c r="I398" s="20">
        <v>733.596</v>
      </c>
      <c r="J398" s="80">
        <v>733.596</v>
      </c>
      <c r="K398" s="70">
        <v>1</v>
      </c>
      <c r="L398" s="71">
        <v>20</v>
      </c>
    </row>
    <row r="399" spans="1:12" ht="39.950000000000003" customHeight="1" thickBot="1" x14ac:dyDescent="0.25">
      <c r="A399" s="122">
        <v>7000031148</v>
      </c>
      <c r="B399" s="76" t="s">
        <v>601</v>
      </c>
      <c r="C399" s="86" t="s">
        <v>143</v>
      </c>
      <c r="D399" s="77" t="s">
        <v>144</v>
      </c>
      <c r="E399" s="72" t="s">
        <v>75</v>
      </c>
      <c r="F399" s="73">
        <f>+VLOOKUP(A399,'[1]ПРАЙСЫ 3М ОТ 010620_ВСЕ ТРИ'!$A$3:$Y$420,25,FALSE)</f>
        <v>1</v>
      </c>
      <c r="G399" s="15">
        <v>76548.479999999996</v>
      </c>
      <c r="H399" s="15">
        <v>76548.479999999996</v>
      </c>
      <c r="I399" s="20">
        <v>956.85599999999999</v>
      </c>
      <c r="J399" s="80">
        <v>956.85599999999999</v>
      </c>
      <c r="K399" s="70">
        <v>1</v>
      </c>
      <c r="L399" s="71">
        <v>20</v>
      </c>
    </row>
    <row r="400" spans="1:12" ht="39.950000000000003" customHeight="1" thickBot="1" x14ac:dyDescent="0.25">
      <c r="A400" s="122">
        <v>7000031157</v>
      </c>
      <c r="B400" s="76" t="s">
        <v>601</v>
      </c>
      <c r="C400" s="86" t="s">
        <v>145</v>
      </c>
      <c r="D400" s="77" t="s">
        <v>115</v>
      </c>
      <c r="E400" s="72" t="s">
        <v>75</v>
      </c>
      <c r="F400" s="73">
        <f>+VLOOKUP(A400,'[1]ПРАЙСЫ 3М ОТ 010620_ВСЕ ТРИ'!$A$3:$Y$420,25,FALSE)</f>
        <v>1</v>
      </c>
      <c r="G400" s="15">
        <v>96960</v>
      </c>
      <c r="H400" s="15">
        <v>96960</v>
      </c>
      <c r="I400" s="20">
        <v>1212</v>
      </c>
      <c r="J400" s="80">
        <v>1212</v>
      </c>
      <c r="K400" s="70">
        <v>1</v>
      </c>
      <c r="L400" s="71">
        <v>20</v>
      </c>
    </row>
    <row r="401" spans="1:12" ht="39.950000000000003" customHeight="1" thickBot="1" x14ac:dyDescent="0.25">
      <c r="A401" s="122">
        <v>7000044066</v>
      </c>
      <c r="B401" s="76" t="s">
        <v>601</v>
      </c>
      <c r="C401" s="86" t="s">
        <v>146</v>
      </c>
      <c r="D401" s="77" t="s">
        <v>115</v>
      </c>
      <c r="E401" s="72" t="s">
        <v>75</v>
      </c>
      <c r="F401" s="73">
        <f>+VLOOKUP(A401,'[1]ПРАЙСЫ 3М ОТ 010620_ВСЕ ТРИ'!$A$3:$Y$420,25,FALSE)</f>
        <v>1</v>
      </c>
      <c r="G401" s="15">
        <v>47168.639999999999</v>
      </c>
      <c r="H401" s="15">
        <v>47168.639999999999</v>
      </c>
      <c r="I401" s="20">
        <v>589.60799999999995</v>
      </c>
      <c r="J401" s="80">
        <v>589.60799999999995</v>
      </c>
      <c r="K401" s="70">
        <v>1</v>
      </c>
      <c r="L401" s="71">
        <v>20</v>
      </c>
    </row>
    <row r="402" spans="1:12" ht="39.950000000000003" customHeight="1" thickBot="1" x14ac:dyDescent="0.25">
      <c r="A402" s="122">
        <v>7000131351</v>
      </c>
      <c r="B402" s="76" t="s">
        <v>601</v>
      </c>
      <c r="C402" s="86" t="s">
        <v>147</v>
      </c>
      <c r="D402" s="77" t="s">
        <v>144</v>
      </c>
      <c r="E402" s="72" t="s">
        <v>75</v>
      </c>
      <c r="F402" s="73">
        <f>+VLOOKUP(A402,'[1]ПРАЙСЫ 3М ОТ 010620_ВСЕ ТРИ'!$A$3:$Y$420,25,FALSE)</f>
        <v>1</v>
      </c>
      <c r="G402" s="15">
        <v>459298.55999999994</v>
      </c>
      <c r="H402" s="15">
        <v>459298.55999999994</v>
      </c>
      <c r="I402" s="20">
        <v>5741.2319999999991</v>
      </c>
      <c r="J402" s="80">
        <v>5741.2319999999991</v>
      </c>
      <c r="K402" s="70">
        <v>1</v>
      </c>
      <c r="L402" s="71">
        <v>20</v>
      </c>
    </row>
    <row r="403" spans="1:12" ht="45.75" customHeight="1" thickBot="1" x14ac:dyDescent="0.25">
      <c r="A403" s="122">
        <v>7100004187</v>
      </c>
      <c r="B403" s="76" t="s">
        <v>601</v>
      </c>
      <c r="C403" s="86" t="s">
        <v>148</v>
      </c>
      <c r="D403" s="77" t="s">
        <v>144</v>
      </c>
      <c r="E403" s="72" t="s">
        <v>75</v>
      </c>
      <c r="F403" s="73">
        <f>+VLOOKUP(A403,'[1]ПРАЙСЫ 3М ОТ 010620_ВСЕ ТРИ'!$A$3:$Y$420,25,FALSE)</f>
        <v>1</v>
      </c>
      <c r="G403" s="15">
        <v>461571.84000000003</v>
      </c>
      <c r="H403" s="15">
        <v>461571.84000000003</v>
      </c>
      <c r="I403" s="20">
        <v>5769.6480000000001</v>
      </c>
      <c r="J403" s="80">
        <v>5769.6480000000001</v>
      </c>
      <c r="K403" s="70">
        <v>1</v>
      </c>
      <c r="L403" s="71">
        <v>20</v>
      </c>
    </row>
    <row r="404" spans="1:12" ht="39.950000000000003" customHeight="1" thickBot="1" x14ac:dyDescent="0.25">
      <c r="A404" s="122">
        <v>4100018885</v>
      </c>
      <c r="B404" s="76" t="s">
        <v>601</v>
      </c>
      <c r="C404" s="86" t="s">
        <v>149</v>
      </c>
      <c r="D404" s="77" t="s">
        <v>115</v>
      </c>
      <c r="E404" s="72" t="s">
        <v>75</v>
      </c>
      <c r="F404" s="73">
        <f>+VLOOKUP(A404,'[1]ПРАЙСЫ 3М ОТ 010620_ВСЕ ТРИ'!$A$3:$Y$420,25,FALSE)</f>
        <v>1</v>
      </c>
      <c r="G404" s="15">
        <v>125029.43999999997</v>
      </c>
      <c r="H404" s="15">
        <v>125029.43999999997</v>
      </c>
      <c r="I404" s="20">
        <v>1562.8679999999997</v>
      </c>
      <c r="J404" s="80">
        <v>1562.8679999999997</v>
      </c>
      <c r="K404" s="70">
        <v>1</v>
      </c>
      <c r="L404" s="71">
        <v>20</v>
      </c>
    </row>
    <row r="405" spans="1:12" ht="39.950000000000003" customHeight="1" thickBot="1" x14ac:dyDescent="0.25">
      <c r="A405" s="122">
        <v>7000021266</v>
      </c>
      <c r="B405" s="76" t="s">
        <v>601</v>
      </c>
      <c r="C405" s="86" t="s">
        <v>150</v>
      </c>
      <c r="D405" s="77" t="s">
        <v>115</v>
      </c>
      <c r="E405" s="72" t="s">
        <v>75</v>
      </c>
      <c r="F405" s="73">
        <f>+VLOOKUP(A405,'[1]ПРАЙСЫ 3М ОТ 010620_ВСЕ ТРИ'!$A$3:$Y$420,25,FALSE)</f>
        <v>1</v>
      </c>
      <c r="G405" s="15">
        <v>8713.92</v>
      </c>
      <c r="H405" s="15">
        <v>8713.92</v>
      </c>
      <c r="I405" s="20">
        <v>108.92400000000001</v>
      </c>
      <c r="J405" s="80">
        <v>108.92400000000001</v>
      </c>
      <c r="K405" s="70">
        <v>1</v>
      </c>
      <c r="L405" s="71">
        <v>20</v>
      </c>
    </row>
    <row r="406" spans="1:12" ht="39.950000000000003" customHeight="1" thickBot="1" x14ac:dyDescent="0.25">
      <c r="A406" s="122">
        <v>7000027949</v>
      </c>
      <c r="B406" s="76" t="s">
        <v>601</v>
      </c>
      <c r="C406" s="86" t="s">
        <v>151</v>
      </c>
      <c r="D406" s="77" t="s">
        <v>115</v>
      </c>
      <c r="E406" s="72" t="s">
        <v>75</v>
      </c>
      <c r="F406" s="73">
        <f>+VLOOKUP(A406,'[1]ПРАЙСЫ 3М ОТ 010620_ВСЕ ТРИ'!$A$3:$Y$420,25,FALSE)</f>
        <v>1</v>
      </c>
      <c r="G406" s="15">
        <v>12274.56</v>
      </c>
      <c r="H406" s="15">
        <v>12274.56</v>
      </c>
      <c r="I406" s="20">
        <v>153.43199999999999</v>
      </c>
      <c r="J406" s="80">
        <v>153.43199999999999</v>
      </c>
      <c r="K406" s="70">
        <v>1</v>
      </c>
      <c r="L406" s="71">
        <v>20</v>
      </c>
    </row>
    <row r="407" spans="1:12" ht="39.950000000000003" customHeight="1" thickBot="1" x14ac:dyDescent="0.25">
      <c r="A407" s="122">
        <v>7000027950</v>
      </c>
      <c r="B407" s="76" t="s">
        <v>601</v>
      </c>
      <c r="C407" s="86" t="s">
        <v>152</v>
      </c>
      <c r="D407" s="77" t="s">
        <v>115</v>
      </c>
      <c r="E407" s="72" t="s">
        <v>75</v>
      </c>
      <c r="F407" s="73">
        <f>+VLOOKUP(A407,'[1]ПРАЙСЫ 3М ОТ 010620_ВСЕ ТРИ'!$A$3:$Y$420,25,FALSE)</f>
        <v>1</v>
      </c>
      <c r="G407" s="15">
        <v>12274.56</v>
      </c>
      <c r="H407" s="15">
        <v>12274.56</v>
      </c>
      <c r="I407" s="20">
        <v>153.43199999999999</v>
      </c>
      <c r="J407" s="80">
        <v>153.43199999999999</v>
      </c>
      <c r="K407" s="70">
        <v>1</v>
      </c>
      <c r="L407" s="71">
        <v>20</v>
      </c>
    </row>
    <row r="408" spans="1:12" ht="39.950000000000003" customHeight="1" thickBot="1" x14ac:dyDescent="0.25">
      <c r="A408" s="122">
        <v>7000027952</v>
      </c>
      <c r="B408" s="76" t="s">
        <v>601</v>
      </c>
      <c r="C408" s="86" t="s">
        <v>153</v>
      </c>
      <c r="D408" s="77" t="s">
        <v>144</v>
      </c>
      <c r="E408" s="72" t="s">
        <v>75</v>
      </c>
      <c r="F408" s="73">
        <f>+VLOOKUP(A408,'[1]ПРАЙСЫ 3М ОТ 010620_ВСЕ ТРИ'!$A$3:$Y$420,25,FALSE)</f>
        <v>1</v>
      </c>
      <c r="G408" s="15">
        <v>137786.88</v>
      </c>
      <c r="H408" s="15">
        <v>137786.88</v>
      </c>
      <c r="I408" s="20">
        <v>1722.336</v>
      </c>
      <c r="J408" s="80">
        <v>1722.336</v>
      </c>
      <c r="K408" s="70">
        <v>1</v>
      </c>
      <c r="L408" s="71">
        <v>20</v>
      </c>
    </row>
    <row r="409" spans="1:12" ht="39.950000000000003" customHeight="1" thickBot="1" x14ac:dyDescent="0.25">
      <c r="A409" s="122">
        <v>7000027955</v>
      </c>
      <c r="B409" s="76" t="s">
        <v>601</v>
      </c>
      <c r="C409" s="86" t="s">
        <v>154</v>
      </c>
      <c r="D409" s="77" t="s">
        <v>115</v>
      </c>
      <c r="E409" s="72" t="s">
        <v>75</v>
      </c>
      <c r="F409" s="73">
        <f>+VLOOKUP(A409,'[1]ПРАЙСЫ 3М ОТ 010620_ВСЕ ТРИ'!$A$3:$Y$420,25,FALSE)</f>
        <v>1</v>
      </c>
      <c r="G409" s="15">
        <v>163.19999999999999</v>
      </c>
      <c r="H409" s="15">
        <v>163.19999999999999</v>
      </c>
      <c r="I409" s="20">
        <v>2.04</v>
      </c>
      <c r="J409" s="80">
        <v>2.04</v>
      </c>
      <c r="K409" s="70">
        <v>1</v>
      </c>
      <c r="L409" s="71">
        <v>20</v>
      </c>
    </row>
    <row r="410" spans="1:12" ht="39.950000000000003" customHeight="1" thickBot="1" x14ac:dyDescent="0.25">
      <c r="A410" s="122">
        <v>7000027960</v>
      </c>
      <c r="B410" s="76" t="s">
        <v>601</v>
      </c>
      <c r="C410" s="86" t="s">
        <v>155</v>
      </c>
      <c r="D410" s="77" t="s">
        <v>115</v>
      </c>
      <c r="E410" s="72" t="s">
        <v>75</v>
      </c>
      <c r="F410" s="73">
        <f>+VLOOKUP(A410,'[1]ПРАЙСЫ 3М ОТ 010620_ВСЕ ТРИ'!$A$3:$Y$420,25,FALSE)</f>
        <v>1</v>
      </c>
      <c r="G410" s="15">
        <v>717.12</v>
      </c>
      <c r="H410" s="15">
        <v>717.12</v>
      </c>
      <c r="I410" s="20">
        <v>8.9640000000000004</v>
      </c>
      <c r="J410" s="80">
        <v>8.9640000000000004</v>
      </c>
      <c r="K410" s="70">
        <v>1</v>
      </c>
      <c r="L410" s="71">
        <v>20</v>
      </c>
    </row>
    <row r="411" spans="1:12" ht="39.950000000000003" customHeight="1" thickBot="1" x14ac:dyDescent="0.25">
      <c r="A411" s="122">
        <v>7000027964</v>
      </c>
      <c r="B411" s="76" t="s">
        <v>601</v>
      </c>
      <c r="C411" s="86" t="s">
        <v>156</v>
      </c>
      <c r="D411" s="77" t="s">
        <v>115</v>
      </c>
      <c r="E411" s="72" t="s">
        <v>75</v>
      </c>
      <c r="F411" s="73">
        <f>+VLOOKUP(A411,'[1]ПРАЙСЫ 3М ОТ 010620_ВСЕ ТРИ'!$A$3:$Y$420,25,FALSE)</f>
        <v>1</v>
      </c>
      <c r="G411" s="15">
        <v>1406.3999999999999</v>
      </c>
      <c r="H411" s="15">
        <v>1406.3999999999999</v>
      </c>
      <c r="I411" s="20">
        <v>17.579999999999998</v>
      </c>
      <c r="J411" s="80">
        <v>17.579999999999998</v>
      </c>
      <c r="K411" s="70">
        <v>1</v>
      </c>
      <c r="L411" s="71">
        <v>20</v>
      </c>
    </row>
    <row r="412" spans="1:12" ht="39.950000000000003" customHeight="1" thickBot="1" x14ac:dyDescent="0.25">
      <c r="A412" s="122">
        <v>7000027970</v>
      </c>
      <c r="B412" s="76" t="s">
        <v>601</v>
      </c>
      <c r="C412" s="86" t="s">
        <v>157</v>
      </c>
      <c r="D412" s="77" t="s">
        <v>115</v>
      </c>
      <c r="E412" s="72" t="s">
        <v>75</v>
      </c>
      <c r="F412" s="73">
        <f>+VLOOKUP(A412,'[1]ПРАЙСЫ 3М ОТ 010620_ВСЕ ТРИ'!$A$3:$Y$420,25,FALSE)</f>
        <v>1</v>
      </c>
      <c r="G412" s="15">
        <v>9038.4</v>
      </c>
      <c r="H412" s="15">
        <v>9038.4</v>
      </c>
      <c r="I412" s="20">
        <v>112.98</v>
      </c>
      <c r="J412" s="80">
        <v>112.98</v>
      </c>
      <c r="K412" s="70">
        <v>1</v>
      </c>
      <c r="L412" s="71">
        <v>20</v>
      </c>
    </row>
    <row r="413" spans="1:12" ht="54.75" customHeight="1" thickBot="1" x14ac:dyDescent="0.25">
      <c r="A413" s="123">
        <v>7000031107</v>
      </c>
      <c r="B413" s="76" t="s">
        <v>601</v>
      </c>
      <c r="C413" s="86" t="s">
        <v>158</v>
      </c>
      <c r="D413" s="77" t="s">
        <v>115</v>
      </c>
      <c r="E413" s="72" t="s">
        <v>75</v>
      </c>
      <c r="F413" s="73">
        <f>+VLOOKUP(A413,'[1]ПРАЙСЫ 3М ОТ 010620_ВСЕ ТРИ'!$A$3:$Y$420,25,FALSE)</f>
        <v>1</v>
      </c>
      <c r="G413" s="15">
        <v>12248.64</v>
      </c>
      <c r="H413" s="15">
        <v>12248.64</v>
      </c>
      <c r="I413" s="20">
        <v>153.108</v>
      </c>
      <c r="J413" s="80">
        <v>153.108</v>
      </c>
      <c r="K413" s="70">
        <v>1</v>
      </c>
      <c r="L413" s="71">
        <v>20</v>
      </c>
    </row>
    <row r="414" spans="1:12" ht="39.950000000000003" customHeight="1" thickBot="1" x14ac:dyDescent="0.25">
      <c r="A414" s="124">
        <v>7000031108</v>
      </c>
      <c r="B414" s="76" t="s">
        <v>601</v>
      </c>
      <c r="C414" s="86" t="s">
        <v>159</v>
      </c>
      <c r="D414" s="77" t="s">
        <v>160</v>
      </c>
      <c r="E414" s="72" t="s">
        <v>75</v>
      </c>
      <c r="F414" s="73">
        <f>+VLOOKUP(A414,'[1]ПРАЙСЫ 3М ОТ 010620_ВСЕ ТРИ'!$A$3:$Y$420,25,FALSE)</f>
        <v>1</v>
      </c>
      <c r="G414" s="15">
        <v>10334.400000000001</v>
      </c>
      <c r="H414" s="15">
        <v>10334.400000000001</v>
      </c>
      <c r="I414" s="20">
        <v>129.18</v>
      </c>
      <c r="J414" s="80">
        <v>129.18</v>
      </c>
      <c r="K414" s="70">
        <v>1</v>
      </c>
      <c r="L414" s="71">
        <v>20</v>
      </c>
    </row>
    <row r="415" spans="1:12" ht="47.25" customHeight="1" thickBot="1" x14ac:dyDescent="0.25">
      <c r="A415" s="122">
        <v>7000031126</v>
      </c>
      <c r="B415" s="76" t="s">
        <v>601</v>
      </c>
      <c r="C415" s="86" t="s">
        <v>161</v>
      </c>
      <c r="D415" s="77" t="s">
        <v>115</v>
      </c>
      <c r="E415" s="72" t="s">
        <v>75</v>
      </c>
      <c r="F415" s="73">
        <f>+VLOOKUP(A415,'[1]ПРАЙСЫ 3М ОТ 010620_ВСЕ ТРИ'!$A$3:$Y$420,25,FALSE)</f>
        <v>1</v>
      </c>
      <c r="G415" s="15">
        <v>12248.64</v>
      </c>
      <c r="H415" s="15">
        <v>12248.64</v>
      </c>
      <c r="I415" s="20">
        <v>153.108</v>
      </c>
      <c r="J415" s="80">
        <v>153.108</v>
      </c>
      <c r="K415" s="70">
        <v>1</v>
      </c>
      <c r="L415" s="71">
        <v>20</v>
      </c>
    </row>
    <row r="416" spans="1:12" ht="39.950000000000003" customHeight="1" thickBot="1" x14ac:dyDescent="0.25">
      <c r="A416" s="122">
        <v>7000031136</v>
      </c>
      <c r="B416" s="76" t="s">
        <v>601</v>
      </c>
      <c r="C416" s="86" t="s">
        <v>162</v>
      </c>
      <c r="D416" s="77" t="s">
        <v>115</v>
      </c>
      <c r="E416" s="72" t="s">
        <v>75</v>
      </c>
      <c r="F416" s="73">
        <f>+VLOOKUP(A416,'[1]ПРАЙСЫ 3М ОТ 010620_ВСЕ ТРИ'!$A$3:$Y$420,25,FALSE)</f>
        <v>1</v>
      </c>
      <c r="G416" s="15">
        <v>2024.6399999999999</v>
      </c>
      <c r="H416" s="15">
        <v>2024.6399999999999</v>
      </c>
      <c r="I416" s="20">
        <v>25.308</v>
      </c>
      <c r="J416" s="80">
        <v>25.308</v>
      </c>
      <c r="K416" s="70">
        <v>1</v>
      </c>
      <c r="L416" s="71">
        <v>20</v>
      </c>
    </row>
    <row r="417" spans="1:12" ht="39.950000000000003" customHeight="1" thickBot="1" x14ac:dyDescent="0.25">
      <c r="A417" s="122">
        <v>7000031145</v>
      </c>
      <c r="B417" s="76" t="s">
        <v>601</v>
      </c>
      <c r="C417" s="86" t="s">
        <v>163</v>
      </c>
      <c r="D417" s="77" t="s">
        <v>115</v>
      </c>
      <c r="E417" s="72" t="s">
        <v>75</v>
      </c>
      <c r="F417" s="73">
        <f>+VLOOKUP(A417,'[1]ПРАЙСЫ 3М ОТ 010620_ВСЕ ТРИ'!$A$3:$Y$420,25,FALSE)</f>
        <v>1</v>
      </c>
      <c r="G417" s="15">
        <v>24495.360000000001</v>
      </c>
      <c r="H417" s="15">
        <v>24495.360000000001</v>
      </c>
      <c r="I417" s="20">
        <v>306.19200000000001</v>
      </c>
      <c r="J417" s="80">
        <v>306.19200000000001</v>
      </c>
      <c r="K417" s="70">
        <v>1</v>
      </c>
      <c r="L417" s="71">
        <v>20</v>
      </c>
    </row>
    <row r="418" spans="1:12" ht="39.950000000000003" customHeight="1" thickBot="1" x14ac:dyDescent="0.25">
      <c r="A418" s="122">
        <v>7000031159</v>
      </c>
      <c r="B418" s="76" t="s">
        <v>601</v>
      </c>
      <c r="C418" s="86" t="s">
        <v>164</v>
      </c>
      <c r="D418" s="77" t="s">
        <v>144</v>
      </c>
      <c r="E418" s="72" t="s">
        <v>75</v>
      </c>
      <c r="F418" s="73">
        <f>+VLOOKUP(A418,'[1]ПРАЙСЫ 3М ОТ 010620_ВСЕ ТРИ'!$A$3:$Y$420,25,FALSE)</f>
        <v>1</v>
      </c>
      <c r="G418" s="15">
        <v>12248.64</v>
      </c>
      <c r="H418" s="15">
        <v>12248.64</v>
      </c>
      <c r="I418" s="20">
        <v>153.108</v>
      </c>
      <c r="J418" s="80">
        <v>153.108</v>
      </c>
      <c r="K418" s="70">
        <v>1</v>
      </c>
      <c r="L418" s="71">
        <v>20</v>
      </c>
    </row>
    <row r="419" spans="1:12" ht="39.950000000000003" customHeight="1" thickBot="1" x14ac:dyDescent="0.25">
      <c r="A419" s="122">
        <v>7000031160</v>
      </c>
      <c r="B419" s="76" t="s">
        <v>601</v>
      </c>
      <c r="C419" s="86" t="s">
        <v>165</v>
      </c>
      <c r="D419" s="77" t="s">
        <v>115</v>
      </c>
      <c r="E419" s="72" t="s">
        <v>75</v>
      </c>
      <c r="F419" s="73">
        <f>+VLOOKUP(A419,'[1]ПРАЙСЫ 3М ОТ 010620_ВСЕ ТРИ'!$A$3:$Y$420,25,FALSE)</f>
        <v>1</v>
      </c>
      <c r="G419" s="15">
        <v>70309.440000000002</v>
      </c>
      <c r="H419" s="15">
        <v>70309.440000000002</v>
      </c>
      <c r="I419" s="20">
        <v>878.86799999999994</v>
      </c>
      <c r="J419" s="80">
        <v>878.86799999999994</v>
      </c>
      <c r="K419" s="70">
        <v>1</v>
      </c>
      <c r="L419" s="71">
        <v>20</v>
      </c>
    </row>
    <row r="420" spans="1:12" ht="39.950000000000003" customHeight="1" thickBot="1" x14ac:dyDescent="0.25">
      <c r="A420" s="122">
        <v>7000042663</v>
      </c>
      <c r="B420" s="76" t="s">
        <v>601</v>
      </c>
      <c r="C420" s="86" t="s">
        <v>166</v>
      </c>
      <c r="D420" s="77" t="s">
        <v>115</v>
      </c>
      <c r="E420" s="72" t="s">
        <v>75</v>
      </c>
      <c r="F420" s="73">
        <f>+VLOOKUP(A420,'[1]ПРАЙСЫ 3М ОТ 010620_ВСЕ ТРИ'!$A$3:$Y$420,25,FALSE)</f>
        <v>1</v>
      </c>
      <c r="G420" s="15">
        <v>1774.08</v>
      </c>
      <c r="H420" s="15">
        <v>1774.08</v>
      </c>
      <c r="I420" s="20">
        <v>22.175999999999998</v>
      </c>
      <c r="J420" s="80">
        <v>22.175999999999998</v>
      </c>
      <c r="K420" s="70">
        <v>1</v>
      </c>
      <c r="L420" s="71">
        <v>20</v>
      </c>
    </row>
    <row r="421" spans="1:12" ht="39.950000000000003" customHeight="1" thickBot="1" x14ac:dyDescent="0.25">
      <c r="A421" s="122">
        <v>7000042664</v>
      </c>
      <c r="B421" s="76" t="s">
        <v>601</v>
      </c>
      <c r="C421" s="86" t="s">
        <v>167</v>
      </c>
      <c r="D421" s="77" t="s">
        <v>115</v>
      </c>
      <c r="E421" s="72" t="s">
        <v>75</v>
      </c>
      <c r="F421" s="73">
        <f>+VLOOKUP(A421,'[1]ПРАЙСЫ 3М ОТ 010620_ВСЕ ТРИ'!$A$3:$Y$420,25,FALSE)</f>
        <v>1</v>
      </c>
      <c r="G421" s="15">
        <v>39.359999999999992</v>
      </c>
      <c r="H421" s="15">
        <v>39.359999999999992</v>
      </c>
      <c r="I421" s="20">
        <v>0.49199999999999994</v>
      </c>
      <c r="J421" s="80">
        <v>0.49199999999999994</v>
      </c>
      <c r="K421" s="70">
        <v>1</v>
      </c>
      <c r="L421" s="71">
        <v>20</v>
      </c>
    </row>
    <row r="422" spans="1:12" ht="39.950000000000003" customHeight="1" thickBot="1" x14ac:dyDescent="0.25">
      <c r="A422" s="122">
        <v>7000043793</v>
      </c>
      <c r="B422" s="76" t="s">
        <v>601</v>
      </c>
      <c r="C422" s="86" t="s">
        <v>168</v>
      </c>
      <c r="D422" s="77" t="s">
        <v>115</v>
      </c>
      <c r="E422" s="72" t="s">
        <v>75</v>
      </c>
      <c r="F422" s="73">
        <f>+VLOOKUP(A422,'[1]ПРАЙСЫ 3М ОТ 010620_ВСЕ ТРИ'!$A$3:$Y$420,25,FALSE)</f>
        <v>1</v>
      </c>
      <c r="G422" s="15">
        <v>24625.919999999998</v>
      </c>
      <c r="H422" s="15">
        <v>24625.919999999998</v>
      </c>
      <c r="I422" s="20">
        <v>307.82399999999996</v>
      </c>
      <c r="J422" s="80">
        <v>307.82399999999996</v>
      </c>
      <c r="K422" s="70">
        <v>1</v>
      </c>
      <c r="L422" s="71">
        <v>20</v>
      </c>
    </row>
    <row r="423" spans="1:12" ht="39.950000000000003" customHeight="1" thickBot="1" x14ac:dyDescent="0.25">
      <c r="A423" s="122">
        <v>7000044046</v>
      </c>
      <c r="B423" s="76" t="s">
        <v>601</v>
      </c>
      <c r="C423" s="86" t="s">
        <v>169</v>
      </c>
      <c r="D423" s="77" t="s">
        <v>115</v>
      </c>
      <c r="E423" s="72" t="s">
        <v>75</v>
      </c>
      <c r="F423" s="73">
        <f>+VLOOKUP(A423,'[1]ПРАЙСЫ 3М ОТ 010620_ВСЕ ТРИ'!$A$3:$Y$420,25,FALSE)</f>
        <v>1</v>
      </c>
      <c r="G423" s="15">
        <v>153096.95999999999</v>
      </c>
      <c r="H423" s="15">
        <v>153096.95999999999</v>
      </c>
      <c r="I423" s="20">
        <v>1913.712</v>
      </c>
      <c r="J423" s="80">
        <v>1913.712</v>
      </c>
      <c r="K423" s="70">
        <v>1</v>
      </c>
      <c r="L423" s="71">
        <v>20</v>
      </c>
    </row>
    <row r="424" spans="1:12" ht="39.950000000000003" customHeight="1" thickBot="1" x14ac:dyDescent="0.25">
      <c r="A424" s="122">
        <v>7000056619</v>
      </c>
      <c r="B424" s="76" t="s">
        <v>601</v>
      </c>
      <c r="C424" s="86" t="s">
        <v>170</v>
      </c>
      <c r="D424" s="77" t="s">
        <v>115</v>
      </c>
      <c r="E424" s="72" t="s">
        <v>75</v>
      </c>
      <c r="F424" s="73">
        <f>+VLOOKUP(A424,'[1]ПРАЙСЫ 3М ОТ 010620_ВСЕ ТРИ'!$A$3:$Y$420,25,FALSE)</f>
        <v>1</v>
      </c>
      <c r="G424" s="15">
        <v>2604.4800000000005</v>
      </c>
      <c r="H424" s="15">
        <v>2604.4800000000005</v>
      </c>
      <c r="I424" s="20">
        <v>32.556000000000004</v>
      </c>
      <c r="J424" s="80">
        <v>32.556000000000004</v>
      </c>
      <c r="K424" s="70">
        <v>1</v>
      </c>
      <c r="L424" s="71">
        <v>20</v>
      </c>
    </row>
    <row r="425" spans="1:12" ht="39.950000000000003" customHeight="1" thickBot="1" x14ac:dyDescent="0.25">
      <c r="A425" s="122">
        <v>7000056974</v>
      </c>
      <c r="B425" s="76" t="s">
        <v>601</v>
      </c>
      <c r="C425" s="86" t="s">
        <v>171</v>
      </c>
      <c r="D425" s="77" t="s">
        <v>115</v>
      </c>
      <c r="E425" s="72" t="s">
        <v>75</v>
      </c>
      <c r="F425" s="73">
        <f>+VLOOKUP(A425,'[1]ПРАЙСЫ 3М ОТ 010620_ВСЕ ТРИ'!$A$3:$Y$420,25,FALSE)</f>
        <v>1</v>
      </c>
      <c r="G425" s="15">
        <v>821.75999999999988</v>
      </c>
      <c r="H425" s="15">
        <v>821.75999999999988</v>
      </c>
      <c r="I425" s="20">
        <v>10.271999999999998</v>
      </c>
      <c r="J425" s="80">
        <v>10.271999999999998</v>
      </c>
      <c r="K425" s="70">
        <v>1</v>
      </c>
      <c r="L425" s="71">
        <v>20</v>
      </c>
    </row>
    <row r="426" spans="1:12" ht="39.950000000000003" customHeight="1" thickBot="1" x14ac:dyDescent="0.25">
      <c r="A426" s="122">
        <v>7000117915</v>
      </c>
      <c r="B426" s="76" t="s">
        <v>601</v>
      </c>
      <c r="C426" s="86" t="s">
        <v>172</v>
      </c>
      <c r="D426" s="77" t="s">
        <v>115</v>
      </c>
      <c r="E426" s="72" t="s">
        <v>75</v>
      </c>
      <c r="F426" s="73">
        <f>+VLOOKUP(A426,'[1]ПРАЙСЫ 3М ОТ 010620_ВСЕ ТРИ'!$A$3:$Y$420,25,FALSE)</f>
        <v>1</v>
      </c>
      <c r="G426" s="15">
        <v>4109.76</v>
      </c>
      <c r="H426" s="15">
        <v>4109.76</v>
      </c>
      <c r="I426" s="20">
        <v>51.372</v>
      </c>
      <c r="J426" s="80">
        <v>51.372</v>
      </c>
      <c r="K426" s="70">
        <v>1</v>
      </c>
      <c r="L426" s="71">
        <v>20</v>
      </c>
    </row>
    <row r="427" spans="1:12" ht="39.950000000000003" customHeight="1" thickBot="1" x14ac:dyDescent="0.25">
      <c r="A427" s="122">
        <v>7100003201</v>
      </c>
      <c r="B427" s="76" t="s">
        <v>601</v>
      </c>
      <c r="C427" s="86" t="s">
        <v>174</v>
      </c>
      <c r="D427" s="77" t="s">
        <v>175</v>
      </c>
      <c r="E427" s="72" t="s">
        <v>75</v>
      </c>
      <c r="F427" s="73">
        <f>+VLOOKUP(A427,'[1]ПРАЙСЫ 3М ОТ 010620_ВСЕ ТРИ'!$A$3:$Y$420,25,FALSE)</f>
        <v>1</v>
      </c>
      <c r="G427" s="15">
        <v>5869.44</v>
      </c>
      <c r="H427" s="15">
        <v>5869.44</v>
      </c>
      <c r="I427" s="20">
        <v>73.367999999999995</v>
      </c>
      <c r="J427" s="80">
        <v>73.367999999999995</v>
      </c>
      <c r="K427" s="70">
        <v>1</v>
      </c>
      <c r="L427" s="71">
        <v>20</v>
      </c>
    </row>
    <row r="428" spans="1:12" ht="49.5" customHeight="1" thickBot="1" x14ac:dyDescent="0.25">
      <c r="A428" s="122">
        <v>7100003233</v>
      </c>
      <c r="B428" s="76" t="s">
        <v>601</v>
      </c>
      <c r="C428" s="86" t="s">
        <v>176</v>
      </c>
      <c r="D428" s="77" t="s">
        <v>115</v>
      </c>
      <c r="E428" s="72" t="s">
        <v>75</v>
      </c>
      <c r="F428" s="73">
        <f>+VLOOKUP(A428,'[1]ПРАЙСЫ 3М ОТ 010620_ВСЕ ТРИ'!$A$3:$Y$420,25,FALSE)</f>
        <v>1</v>
      </c>
      <c r="G428" s="15">
        <v>18078.719999999998</v>
      </c>
      <c r="H428" s="15">
        <v>18078.719999999998</v>
      </c>
      <c r="I428" s="20">
        <v>225.98399999999998</v>
      </c>
      <c r="J428" s="80">
        <v>225.98399999999998</v>
      </c>
      <c r="K428" s="70">
        <v>1</v>
      </c>
      <c r="L428" s="71">
        <v>20</v>
      </c>
    </row>
    <row r="429" spans="1:12" ht="39.950000000000003" customHeight="1" thickBot="1" x14ac:dyDescent="0.25">
      <c r="A429" s="122">
        <v>7100003236</v>
      </c>
      <c r="B429" s="76" t="s">
        <v>601</v>
      </c>
      <c r="C429" s="86" t="s">
        <v>177</v>
      </c>
      <c r="D429" s="77" t="s">
        <v>115</v>
      </c>
      <c r="E429" s="72" t="s">
        <v>75</v>
      </c>
      <c r="F429" s="73">
        <f>+VLOOKUP(A429,'[1]ПРАЙСЫ 3М ОТ 010620_ВСЕ ТРИ'!$A$3:$Y$420,25,FALSE)</f>
        <v>1</v>
      </c>
      <c r="G429" s="15">
        <v>112705.91999999998</v>
      </c>
      <c r="H429" s="15">
        <v>112705.91999999998</v>
      </c>
      <c r="I429" s="20">
        <v>1408.8239999999998</v>
      </c>
      <c r="J429" s="80">
        <v>1408.8239999999998</v>
      </c>
      <c r="K429" s="70">
        <v>1</v>
      </c>
      <c r="L429" s="71">
        <v>20</v>
      </c>
    </row>
    <row r="430" spans="1:12" ht="48.75" customHeight="1" thickBot="1" x14ac:dyDescent="0.25">
      <c r="A430" s="122">
        <v>7100003237</v>
      </c>
      <c r="B430" s="76" t="s">
        <v>601</v>
      </c>
      <c r="C430" s="86" t="s">
        <v>178</v>
      </c>
      <c r="D430" s="77" t="s">
        <v>115</v>
      </c>
      <c r="E430" s="72" t="s">
        <v>75</v>
      </c>
      <c r="F430" s="73">
        <f>+VLOOKUP(A430,'[1]ПРАЙСЫ 3М ОТ 010620_ВСЕ ТРИ'!$A$3:$Y$420,25,FALSE)</f>
        <v>1</v>
      </c>
      <c r="G430" s="15">
        <v>12274.56</v>
      </c>
      <c r="H430" s="15">
        <v>12274.56</v>
      </c>
      <c r="I430" s="20">
        <v>153.43199999999999</v>
      </c>
      <c r="J430" s="80">
        <v>153.43199999999999</v>
      </c>
      <c r="K430" s="70">
        <v>1</v>
      </c>
      <c r="L430" s="71">
        <v>20</v>
      </c>
    </row>
    <row r="431" spans="1:12" ht="39.950000000000003" customHeight="1" thickBot="1" x14ac:dyDescent="0.25">
      <c r="A431" s="122">
        <v>7100003241</v>
      </c>
      <c r="B431" s="76" t="s">
        <v>601</v>
      </c>
      <c r="C431" s="86" t="s">
        <v>179</v>
      </c>
      <c r="D431" s="77" t="s">
        <v>115</v>
      </c>
      <c r="E431" s="72" t="s">
        <v>75</v>
      </c>
      <c r="F431" s="73">
        <f>+VLOOKUP(A431,'[1]ПРАЙСЫ 3М ОТ 010620_ВСЕ ТРИ'!$A$3:$Y$420,25,FALSE)</f>
        <v>1</v>
      </c>
      <c r="G431" s="15">
        <v>46311.360000000001</v>
      </c>
      <c r="H431" s="15">
        <v>46311.360000000001</v>
      </c>
      <c r="I431" s="20">
        <v>578.89200000000005</v>
      </c>
      <c r="J431" s="80">
        <v>578.89200000000005</v>
      </c>
      <c r="K431" s="70">
        <v>1</v>
      </c>
      <c r="L431" s="71">
        <v>20</v>
      </c>
    </row>
    <row r="432" spans="1:12" ht="39.950000000000003" customHeight="1" thickBot="1" x14ac:dyDescent="0.25">
      <c r="A432" s="122">
        <v>7100003258</v>
      </c>
      <c r="B432" s="76" t="s">
        <v>601</v>
      </c>
      <c r="C432" s="86" t="s">
        <v>180</v>
      </c>
      <c r="D432" s="77" t="s">
        <v>115</v>
      </c>
      <c r="E432" s="72" t="s">
        <v>75</v>
      </c>
      <c r="F432" s="73">
        <f>+VLOOKUP(A432,'[1]ПРАЙСЫ 3М ОТ 010620_ВСЕ ТРИ'!$A$3:$Y$420,25,FALSE)</f>
        <v>1</v>
      </c>
      <c r="G432" s="15">
        <v>31308.48</v>
      </c>
      <c r="H432" s="15">
        <v>31308.48</v>
      </c>
      <c r="I432" s="20">
        <v>391.35599999999999</v>
      </c>
      <c r="J432" s="80">
        <v>391.35599999999999</v>
      </c>
      <c r="K432" s="70">
        <v>1</v>
      </c>
      <c r="L432" s="71">
        <v>20</v>
      </c>
    </row>
    <row r="433" spans="1:12" ht="39.950000000000003" customHeight="1" thickBot="1" x14ac:dyDescent="0.25">
      <c r="A433" s="122">
        <v>7100003260</v>
      </c>
      <c r="B433" s="76" t="s">
        <v>601</v>
      </c>
      <c r="C433" s="86" t="s">
        <v>181</v>
      </c>
      <c r="D433" s="77" t="s">
        <v>115</v>
      </c>
      <c r="E433" s="72" t="s">
        <v>75</v>
      </c>
      <c r="F433" s="73">
        <f>+VLOOKUP(A433,'[1]ПРАЙСЫ 3М ОТ 010620_ВСЕ ТРИ'!$A$3:$Y$420,25,FALSE)</f>
        <v>1</v>
      </c>
      <c r="G433" s="15">
        <v>33172.800000000003</v>
      </c>
      <c r="H433" s="15">
        <v>33172.800000000003</v>
      </c>
      <c r="I433" s="20">
        <v>414.66</v>
      </c>
      <c r="J433" s="80">
        <v>414.66</v>
      </c>
      <c r="K433" s="70">
        <v>1</v>
      </c>
      <c r="L433" s="71">
        <v>20</v>
      </c>
    </row>
    <row r="434" spans="1:12" ht="39.950000000000003" customHeight="1" thickBot="1" x14ac:dyDescent="0.25">
      <c r="A434" s="122">
        <v>7100004757</v>
      </c>
      <c r="B434" s="76" t="s">
        <v>601</v>
      </c>
      <c r="C434" s="86" t="s">
        <v>182</v>
      </c>
      <c r="D434" s="77" t="s">
        <v>115</v>
      </c>
      <c r="E434" s="72" t="s">
        <v>75</v>
      </c>
      <c r="F434" s="73">
        <f>+VLOOKUP(A434,'[1]ПРАЙСЫ 3М ОТ 010620_ВСЕ ТРИ'!$A$3:$Y$420,25,FALSE)</f>
        <v>1</v>
      </c>
      <c r="G434" s="15">
        <v>56135.999999999993</v>
      </c>
      <c r="H434" s="15">
        <v>56135.999999999993</v>
      </c>
      <c r="I434" s="20">
        <v>701.69999999999993</v>
      </c>
      <c r="J434" s="80">
        <v>701.69999999999993</v>
      </c>
      <c r="K434" s="70">
        <v>1</v>
      </c>
      <c r="L434" s="71">
        <v>20</v>
      </c>
    </row>
    <row r="435" spans="1:12" ht="39.950000000000003" customHeight="1" thickBot="1" x14ac:dyDescent="0.25">
      <c r="A435" s="122">
        <v>7100004760</v>
      </c>
      <c r="B435" s="76" t="s">
        <v>601</v>
      </c>
      <c r="C435" s="86" t="s">
        <v>183</v>
      </c>
      <c r="D435" s="77" t="s">
        <v>115</v>
      </c>
      <c r="E435" s="72" t="s">
        <v>75</v>
      </c>
      <c r="F435" s="73">
        <f>+VLOOKUP(A435,'[1]ПРАЙСЫ 3М ОТ 010620_ВСЕ ТРИ'!$A$3:$Y$420,25,FALSE)</f>
        <v>1</v>
      </c>
      <c r="G435" s="15">
        <v>3317.76</v>
      </c>
      <c r="H435" s="15">
        <v>3317.76</v>
      </c>
      <c r="I435" s="20">
        <v>41.472000000000001</v>
      </c>
      <c r="J435" s="80">
        <v>41.472000000000001</v>
      </c>
      <c r="K435" s="70">
        <v>1</v>
      </c>
      <c r="L435" s="71">
        <v>20</v>
      </c>
    </row>
    <row r="436" spans="1:12" ht="39.950000000000003" customHeight="1" thickBot="1" x14ac:dyDescent="0.25">
      <c r="A436" s="122">
        <v>7100004764</v>
      </c>
      <c r="B436" s="76" t="s">
        <v>601</v>
      </c>
      <c r="C436" s="86" t="s">
        <v>184</v>
      </c>
      <c r="D436" s="77" t="s">
        <v>115</v>
      </c>
      <c r="E436" s="72" t="s">
        <v>75</v>
      </c>
      <c r="F436" s="73">
        <f>+VLOOKUP(A436,'[1]ПРАЙСЫ 3М ОТ 010620_ВСЕ ТРИ'!$A$3:$Y$420,25,FALSE)</f>
        <v>1</v>
      </c>
      <c r="G436" s="15">
        <v>32279.040000000001</v>
      </c>
      <c r="H436" s="15">
        <v>32279.040000000001</v>
      </c>
      <c r="I436" s="20">
        <v>403.488</v>
      </c>
      <c r="J436" s="80">
        <v>403.488</v>
      </c>
      <c r="K436" s="70">
        <v>1</v>
      </c>
      <c r="L436" s="71">
        <v>20</v>
      </c>
    </row>
    <row r="437" spans="1:12" ht="39.950000000000003" customHeight="1" thickBot="1" x14ac:dyDescent="0.25">
      <c r="A437" s="122">
        <v>7100004766</v>
      </c>
      <c r="B437" s="76" t="s">
        <v>601</v>
      </c>
      <c r="C437" s="86" t="s">
        <v>183</v>
      </c>
      <c r="D437" s="77" t="s">
        <v>115</v>
      </c>
      <c r="E437" s="72" t="s">
        <v>75</v>
      </c>
      <c r="F437" s="73">
        <f>+VLOOKUP(A437,'[1]ПРАЙСЫ 3М ОТ 010620_ВСЕ ТРИ'!$A$3:$Y$420,25,FALSE)</f>
        <v>1</v>
      </c>
      <c r="G437" s="15">
        <v>4302.72</v>
      </c>
      <c r="H437" s="15">
        <v>4302.72</v>
      </c>
      <c r="I437" s="20">
        <v>53.783999999999999</v>
      </c>
      <c r="J437" s="80">
        <v>53.783999999999999</v>
      </c>
      <c r="K437" s="70">
        <v>1</v>
      </c>
      <c r="L437" s="71">
        <v>20</v>
      </c>
    </row>
    <row r="438" spans="1:12" ht="39.950000000000003" customHeight="1" thickBot="1" x14ac:dyDescent="0.25">
      <c r="A438" s="122">
        <v>7100004768</v>
      </c>
      <c r="B438" s="76" t="s">
        <v>601</v>
      </c>
      <c r="C438" s="86" t="s">
        <v>185</v>
      </c>
      <c r="D438" s="77" t="s">
        <v>115</v>
      </c>
      <c r="E438" s="72" t="s">
        <v>75</v>
      </c>
      <c r="F438" s="73">
        <f>+VLOOKUP(A438,'[1]ПРАЙСЫ 3М ОТ 010620_ВСЕ ТРИ'!$A$3:$Y$420,25,FALSE)</f>
        <v>1</v>
      </c>
      <c r="G438" s="15">
        <v>19686.719999999998</v>
      </c>
      <c r="H438" s="15">
        <v>19686.719999999998</v>
      </c>
      <c r="I438" s="20">
        <v>246.08399999999997</v>
      </c>
      <c r="J438" s="80">
        <v>246.08399999999997</v>
      </c>
      <c r="K438" s="70">
        <v>1</v>
      </c>
      <c r="L438" s="71">
        <v>20</v>
      </c>
    </row>
    <row r="439" spans="1:12" ht="39.950000000000003" customHeight="1" thickBot="1" x14ac:dyDescent="0.25">
      <c r="A439" s="122">
        <v>7100017684</v>
      </c>
      <c r="B439" s="76" t="s">
        <v>601</v>
      </c>
      <c r="C439" s="86" t="s">
        <v>186</v>
      </c>
      <c r="D439" s="77" t="s">
        <v>187</v>
      </c>
      <c r="E439" s="72" t="s">
        <v>75</v>
      </c>
      <c r="F439" s="73">
        <f>+VLOOKUP(A439,'[1]ПРАЙСЫ 3М ОТ 010620_ВСЕ ТРИ'!$A$3:$Y$420,25,FALSE)</f>
        <v>1</v>
      </c>
      <c r="G439" s="15">
        <v>3731.52</v>
      </c>
      <c r="H439" s="15">
        <v>3731.52</v>
      </c>
      <c r="I439" s="20">
        <v>46.643999999999998</v>
      </c>
      <c r="J439" s="80">
        <v>46.643999999999998</v>
      </c>
      <c r="K439" s="70">
        <v>1</v>
      </c>
      <c r="L439" s="71">
        <v>20</v>
      </c>
    </row>
    <row r="440" spans="1:12" ht="39.950000000000003" customHeight="1" thickBot="1" x14ac:dyDescent="0.25">
      <c r="A440" s="122">
        <v>7100022070</v>
      </c>
      <c r="B440" s="76" t="s">
        <v>601</v>
      </c>
      <c r="C440" s="86" t="s">
        <v>188</v>
      </c>
      <c r="D440" s="77" t="s">
        <v>118</v>
      </c>
      <c r="E440" s="72" t="s">
        <v>75</v>
      </c>
      <c r="F440" s="73">
        <f>+VLOOKUP(A440,'[1]ПРАЙСЫ 3М ОТ 010620_ВСЕ ТРИ'!$A$3:$Y$420,25,FALSE)</f>
        <v>1</v>
      </c>
      <c r="G440" s="15">
        <v>12248.64</v>
      </c>
      <c r="H440" s="15">
        <v>12248.64</v>
      </c>
      <c r="I440" s="20">
        <v>153.108</v>
      </c>
      <c r="J440" s="80">
        <v>153.108</v>
      </c>
      <c r="K440" s="70">
        <v>1</v>
      </c>
      <c r="L440" s="71">
        <v>20</v>
      </c>
    </row>
    <row r="441" spans="1:12" ht="39.950000000000003" customHeight="1" thickBot="1" x14ac:dyDescent="0.25">
      <c r="A441" s="122">
        <v>7100040784</v>
      </c>
      <c r="B441" s="76" t="s">
        <v>601</v>
      </c>
      <c r="C441" s="86" t="s">
        <v>189</v>
      </c>
      <c r="D441" s="77" t="s">
        <v>115</v>
      </c>
      <c r="E441" s="72" t="s">
        <v>75</v>
      </c>
      <c r="F441" s="73">
        <f>+VLOOKUP(A441,'[1]ПРАЙСЫ 3М ОТ 010620_ВСЕ ТРИ'!$A$3:$Y$420,25,FALSE)</f>
        <v>1</v>
      </c>
      <c r="G441" s="15">
        <v>49590.719999999994</v>
      </c>
      <c r="H441" s="15">
        <v>49590.719999999994</v>
      </c>
      <c r="I441" s="20">
        <v>619.8839999999999</v>
      </c>
      <c r="J441" s="80">
        <v>619.8839999999999</v>
      </c>
      <c r="K441" s="70">
        <v>1</v>
      </c>
      <c r="L441" s="71">
        <v>20</v>
      </c>
    </row>
    <row r="442" spans="1:12" ht="39.950000000000003" customHeight="1" thickBot="1" x14ac:dyDescent="0.25">
      <c r="A442" s="122">
        <v>7100041873</v>
      </c>
      <c r="B442" s="76" t="s">
        <v>601</v>
      </c>
      <c r="C442" s="86" t="s">
        <v>190</v>
      </c>
      <c r="D442" s="77" t="s">
        <v>115</v>
      </c>
      <c r="E442" s="72" t="s">
        <v>75</v>
      </c>
      <c r="F442" s="73">
        <f>+VLOOKUP(A442,'[1]ПРАЙСЫ 3М ОТ 010620_ВСЕ ТРИ'!$A$3:$Y$420,25,FALSE)</f>
        <v>1</v>
      </c>
      <c r="G442" s="15">
        <v>39314.880000000005</v>
      </c>
      <c r="H442" s="15">
        <v>39314.880000000005</v>
      </c>
      <c r="I442" s="20">
        <v>491.43600000000004</v>
      </c>
      <c r="J442" s="80">
        <v>491.43600000000004</v>
      </c>
      <c r="K442" s="70">
        <v>1</v>
      </c>
      <c r="L442" s="71">
        <v>20</v>
      </c>
    </row>
    <row r="443" spans="1:12" ht="39.950000000000003" customHeight="1" thickBot="1" x14ac:dyDescent="0.25">
      <c r="A443" s="122">
        <v>7100065890</v>
      </c>
      <c r="B443" s="76" t="s">
        <v>601</v>
      </c>
      <c r="C443" s="86" t="s">
        <v>191</v>
      </c>
      <c r="D443" s="77" t="s">
        <v>115</v>
      </c>
      <c r="E443" s="72" t="s">
        <v>75</v>
      </c>
      <c r="F443" s="73">
        <f>+VLOOKUP(A443,'[1]ПРАЙСЫ 3М ОТ 010620_ВСЕ ТРИ'!$A$3:$Y$420,25,FALSE)</f>
        <v>1</v>
      </c>
      <c r="G443" s="15">
        <v>279842.87999999995</v>
      </c>
      <c r="H443" s="15">
        <v>279842.87999999995</v>
      </c>
      <c r="I443" s="20">
        <v>3498.0359999999996</v>
      </c>
      <c r="J443" s="80">
        <v>3498.0359999999996</v>
      </c>
      <c r="K443" s="70">
        <v>1</v>
      </c>
      <c r="L443" s="71">
        <v>20</v>
      </c>
    </row>
    <row r="444" spans="1:12" ht="39.950000000000003" customHeight="1" thickBot="1" x14ac:dyDescent="0.25">
      <c r="A444" s="122">
        <v>7000005477</v>
      </c>
      <c r="B444" s="76" t="s">
        <v>601</v>
      </c>
      <c r="C444" s="86" t="s">
        <v>192</v>
      </c>
      <c r="D444" s="77" t="s">
        <v>193</v>
      </c>
      <c r="E444" s="72" t="s">
        <v>75</v>
      </c>
      <c r="F444" s="73">
        <f>+VLOOKUP(A444,'[1]ПРАЙСЫ 3М ОТ 010620_ВСЕ ТРИ'!$A$3:$Y$420,25,FALSE)</f>
        <v>1</v>
      </c>
      <c r="G444" s="15">
        <v>19578.239999999998</v>
      </c>
      <c r="H444" s="15">
        <v>19578.239999999998</v>
      </c>
      <c r="I444" s="20">
        <v>244.72799999999998</v>
      </c>
      <c r="J444" s="80">
        <v>244.72799999999998</v>
      </c>
      <c r="K444" s="70">
        <v>1</v>
      </c>
      <c r="L444" s="71">
        <v>20</v>
      </c>
    </row>
    <row r="445" spans="1:12" ht="39.950000000000003" customHeight="1" thickBot="1" x14ac:dyDescent="0.25">
      <c r="A445" s="122">
        <v>7000005464</v>
      </c>
      <c r="B445" s="76" t="s">
        <v>601</v>
      </c>
      <c r="C445" s="86" t="s">
        <v>194</v>
      </c>
      <c r="D445" s="77" t="s">
        <v>175</v>
      </c>
      <c r="E445" s="72" t="s">
        <v>75</v>
      </c>
      <c r="F445" s="73">
        <f>+VLOOKUP(A445,'[1]ПРАЙСЫ 3М ОТ 010620_ВСЕ ТРИ'!$A$3:$Y$420,25,FALSE)</f>
        <v>1</v>
      </c>
      <c r="G445" s="15">
        <v>36896.639999999999</v>
      </c>
      <c r="H445" s="15">
        <v>36896.639999999999</v>
      </c>
      <c r="I445" s="20">
        <v>461.20800000000003</v>
      </c>
      <c r="J445" s="80">
        <v>461.20800000000003</v>
      </c>
      <c r="K445" s="70">
        <v>1</v>
      </c>
      <c r="L445" s="71">
        <v>20</v>
      </c>
    </row>
    <row r="446" spans="1:12" ht="39.950000000000003" customHeight="1" thickBot="1" x14ac:dyDescent="0.25">
      <c r="A446" s="122">
        <v>7100054255</v>
      </c>
      <c r="B446" s="76" t="s">
        <v>601</v>
      </c>
      <c r="C446" s="86" t="s">
        <v>602</v>
      </c>
      <c r="D446" s="77" t="s">
        <v>187</v>
      </c>
      <c r="E446" s="72" t="s">
        <v>75</v>
      </c>
      <c r="F446" s="73">
        <f>+VLOOKUP(A446,'[1]ПРАЙСЫ 3М ОТ 010620_ВСЕ ТРИ'!$A$3:$Y$420,25,FALSE)</f>
        <v>1</v>
      </c>
      <c r="G446" s="15">
        <v>30863.359999999997</v>
      </c>
      <c r="H446" s="15">
        <v>30863.359999999997</v>
      </c>
      <c r="I446" s="20">
        <v>385.79199999999997</v>
      </c>
      <c r="J446" s="80">
        <v>385.79199999999997</v>
      </c>
      <c r="K446" s="70">
        <v>1</v>
      </c>
      <c r="L446" s="71">
        <v>10</v>
      </c>
    </row>
    <row r="447" spans="1:12" ht="39.950000000000003" customHeight="1" thickBot="1" x14ac:dyDescent="0.25">
      <c r="A447" s="122">
        <v>7100054351</v>
      </c>
      <c r="B447" s="76" t="s">
        <v>601</v>
      </c>
      <c r="C447" s="86" t="s">
        <v>604</v>
      </c>
      <c r="D447" s="77" t="s">
        <v>115</v>
      </c>
      <c r="E447" s="72" t="s">
        <v>75</v>
      </c>
      <c r="F447" s="73">
        <f>+VLOOKUP(A447,'[1]ПРАЙСЫ 3М ОТ 010620_ВСЕ ТРИ'!$A$3:$Y$420,25,FALSE)</f>
        <v>1</v>
      </c>
      <c r="G447" s="15">
        <v>37.840000000000003</v>
      </c>
      <c r="H447" s="15">
        <v>37.840000000000003</v>
      </c>
      <c r="I447" s="20">
        <v>0.47300000000000003</v>
      </c>
      <c r="J447" s="80">
        <v>0.47300000000000003</v>
      </c>
      <c r="K447" s="70">
        <v>1</v>
      </c>
      <c r="L447" s="71">
        <v>10</v>
      </c>
    </row>
    <row r="448" spans="1:12" ht="39.950000000000003" customHeight="1" thickBot="1" x14ac:dyDescent="0.25">
      <c r="A448" s="122">
        <v>7100054655</v>
      </c>
      <c r="B448" s="76" t="s">
        <v>601</v>
      </c>
      <c r="C448" s="86" t="s">
        <v>603</v>
      </c>
      <c r="D448" s="77" t="s">
        <v>115</v>
      </c>
      <c r="E448" s="72" t="s">
        <v>75</v>
      </c>
      <c r="F448" s="73">
        <f>+VLOOKUP(A448,'[1]ПРАЙСЫ 3М ОТ 010620_ВСЕ ТРИ'!$A$3:$Y$420,25,FALSE)</f>
        <v>1</v>
      </c>
      <c r="G448" s="15">
        <v>90332.88</v>
      </c>
      <c r="H448" s="15">
        <v>90332.88</v>
      </c>
      <c r="I448" s="20">
        <v>1129.1610000000001</v>
      </c>
      <c r="J448" s="80">
        <v>1129.1610000000001</v>
      </c>
      <c r="K448" s="70">
        <v>1</v>
      </c>
      <c r="L448" s="71">
        <v>10</v>
      </c>
    </row>
    <row r="449" spans="1:12" ht="39.950000000000003" customHeight="1" thickBot="1" x14ac:dyDescent="0.25">
      <c r="A449" s="122">
        <v>7100054656</v>
      </c>
      <c r="B449" s="76" t="s">
        <v>601</v>
      </c>
      <c r="C449" s="86" t="s">
        <v>607</v>
      </c>
      <c r="D449" s="77" t="s">
        <v>115</v>
      </c>
      <c r="E449" s="72" t="s">
        <v>75</v>
      </c>
      <c r="F449" s="73">
        <f>+VLOOKUP(A449,'[1]ПРАЙСЫ 3М ОТ 010620_ВСЕ ТРИ'!$A$3:$Y$420,25,FALSE)</f>
        <v>1</v>
      </c>
      <c r="G449" s="15">
        <v>90332.88</v>
      </c>
      <c r="H449" s="15">
        <v>90332.88</v>
      </c>
      <c r="I449" s="20">
        <v>1129.1610000000001</v>
      </c>
      <c r="J449" s="80">
        <v>1129.1610000000001</v>
      </c>
      <c r="K449" s="70">
        <v>1</v>
      </c>
      <c r="L449" s="71">
        <v>10</v>
      </c>
    </row>
    <row r="450" spans="1:12" ht="39.950000000000003" customHeight="1" thickBot="1" x14ac:dyDescent="0.25">
      <c r="A450" s="122">
        <v>7100054658</v>
      </c>
      <c r="B450" s="76" t="s">
        <v>601</v>
      </c>
      <c r="C450" s="86" t="s">
        <v>195</v>
      </c>
      <c r="D450" s="77" t="s">
        <v>196</v>
      </c>
      <c r="E450" s="72" t="s">
        <v>75</v>
      </c>
      <c r="F450" s="73">
        <f>+VLOOKUP(A450,'[1]ПРАЙСЫ 3М ОТ 010620_ВСЕ ТРИ'!$A$3:$Y$420,25,FALSE)</f>
        <v>1</v>
      </c>
      <c r="G450" s="15">
        <v>118014.72000000002</v>
      </c>
      <c r="H450" s="15">
        <v>118014.72000000002</v>
      </c>
      <c r="I450" s="20">
        <v>1475.1840000000002</v>
      </c>
      <c r="J450" s="80">
        <v>1475.1840000000002</v>
      </c>
      <c r="K450" s="70">
        <v>1</v>
      </c>
      <c r="L450" s="71">
        <v>20</v>
      </c>
    </row>
    <row r="451" spans="1:12" ht="39.950000000000003" customHeight="1" thickBot="1" x14ac:dyDescent="0.25">
      <c r="A451" s="125">
        <v>7100054659</v>
      </c>
      <c r="B451" s="76" t="s">
        <v>601</v>
      </c>
      <c r="C451" s="86" t="s">
        <v>605</v>
      </c>
      <c r="D451" s="77" t="s">
        <v>115</v>
      </c>
      <c r="E451" s="72" t="s">
        <v>75</v>
      </c>
      <c r="F451" s="73">
        <f>+VLOOKUP(A451,'[1]ПРАЙСЫ 3М ОТ 010620_ВСЕ ТРИ'!$A$3:$Y$420,25,FALSE)</f>
        <v>1</v>
      </c>
      <c r="G451" s="15">
        <v>58716.240000000005</v>
      </c>
      <c r="H451" s="15">
        <v>58716.240000000005</v>
      </c>
      <c r="I451" s="20">
        <v>733.95300000000009</v>
      </c>
      <c r="J451" s="80">
        <v>733.95300000000009</v>
      </c>
      <c r="K451" s="70">
        <v>1</v>
      </c>
      <c r="L451" s="71">
        <v>10</v>
      </c>
    </row>
    <row r="452" spans="1:12" ht="39.950000000000003" customHeight="1" thickBot="1" x14ac:dyDescent="0.25">
      <c r="A452" s="122">
        <v>7100077141</v>
      </c>
      <c r="B452" s="76" t="s">
        <v>601</v>
      </c>
      <c r="C452" s="86" t="s">
        <v>606</v>
      </c>
      <c r="D452" s="77" t="s">
        <v>175</v>
      </c>
      <c r="E452" s="72" t="s">
        <v>75</v>
      </c>
      <c r="F452" s="73">
        <f>+VLOOKUP(A452,'[1]ПРАЙСЫ 3М ОТ 010620_ВСЕ ТРИ'!$A$3:$Y$420,25,FALSE)</f>
        <v>1</v>
      </c>
      <c r="G452" s="15">
        <v>11496.96</v>
      </c>
      <c r="H452" s="15">
        <v>11496.96</v>
      </c>
      <c r="I452" s="20">
        <v>143.71199999999999</v>
      </c>
      <c r="J452" s="80">
        <v>143.71199999999999</v>
      </c>
      <c r="K452" s="70">
        <v>1</v>
      </c>
      <c r="L452" s="71">
        <v>20</v>
      </c>
    </row>
    <row r="453" spans="1:12" ht="39.950000000000003" customHeight="1" thickBot="1" x14ac:dyDescent="0.25">
      <c r="A453" s="122">
        <v>7100094918</v>
      </c>
      <c r="B453" s="76" t="s">
        <v>601</v>
      </c>
      <c r="C453" s="86" t="s">
        <v>173</v>
      </c>
      <c r="D453" s="77" t="s">
        <v>115</v>
      </c>
      <c r="E453" s="72" t="s">
        <v>75</v>
      </c>
      <c r="F453" s="73">
        <f>+VLOOKUP(A453,'[1]ПРАЙСЫ 3М ОТ 010620_ВСЕ ТРИ'!$A$3:$Y$420,25,FALSE)</f>
        <v>1</v>
      </c>
      <c r="G453" s="15">
        <v>27285.119999999995</v>
      </c>
      <c r="H453" s="15">
        <v>27285.119999999995</v>
      </c>
      <c r="I453" s="20">
        <v>341.06399999999996</v>
      </c>
      <c r="J453" s="80">
        <v>341.06399999999996</v>
      </c>
      <c r="K453" s="70">
        <v>1</v>
      </c>
      <c r="L453" s="71">
        <v>20</v>
      </c>
    </row>
    <row r="454" spans="1:12" ht="39.950000000000003" customHeight="1" thickBot="1" x14ac:dyDescent="0.25">
      <c r="A454" s="122">
        <v>7000031092</v>
      </c>
      <c r="B454" s="76" t="s">
        <v>601</v>
      </c>
      <c r="C454" s="86" t="s">
        <v>197</v>
      </c>
      <c r="D454" s="77" t="s">
        <v>198</v>
      </c>
      <c r="E454" s="72" t="s">
        <v>75</v>
      </c>
      <c r="F454" s="73">
        <f>+VLOOKUP(A454,'[1]ПРАЙСЫ 3М ОТ 010620_ВСЕ ТРИ'!$A$3:$Y$420,25,FALSE)</f>
        <v>1</v>
      </c>
      <c r="G454" s="15">
        <v>29695.68</v>
      </c>
      <c r="H454" s="15">
        <v>29695.68</v>
      </c>
      <c r="I454" s="20">
        <v>371.19600000000003</v>
      </c>
      <c r="J454" s="80">
        <v>371.19600000000003</v>
      </c>
      <c r="K454" s="70">
        <v>1</v>
      </c>
      <c r="L454" s="71">
        <v>20</v>
      </c>
    </row>
    <row r="455" spans="1:12" ht="39.950000000000003" customHeight="1" thickBot="1" x14ac:dyDescent="0.25">
      <c r="A455" s="122">
        <v>7100018473</v>
      </c>
      <c r="B455" s="76" t="s">
        <v>601</v>
      </c>
      <c r="C455" s="86" t="s">
        <v>199</v>
      </c>
      <c r="D455" s="77" t="s">
        <v>115</v>
      </c>
      <c r="E455" s="72" t="s">
        <v>75</v>
      </c>
      <c r="F455" s="73">
        <f>+VLOOKUP(A455,'[1]ПРАЙСЫ 3М ОТ 010620_ВСЕ ТРИ'!$A$3:$Y$420,25,FALSE)</f>
        <v>1</v>
      </c>
      <c r="G455" s="15">
        <v>80236.799999999988</v>
      </c>
      <c r="H455" s="15">
        <v>80236.799999999988</v>
      </c>
      <c r="I455" s="20">
        <v>1002.9599999999999</v>
      </c>
      <c r="J455" s="80">
        <v>1002.9599999999999</v>
      </c>
      <c r="K455" s="70">
        <v>1</v>
      </c>
      <c r="L455" s="71">
        <v>20</v>
      </c>
    </row>
    <row r="456" spans="1:12" ht="39.950000000000003" customHeight="1" thickBot="1" x14ac:dyDescent="0.25">
      <c r="A456" s="122">
        <v>7100018477</v>
      </c>
      <c r="B456" s="76" t="s">
        <v>601</v>
      </c>
      <c r="C456" s="86" t="s">
        <v>200</v>
      </c>
      <c r="D456" s="77" t="s">
        <v>115</v>
      </c>
      <c r="E456" s="72" t="s">
        <v>75</v>
      </c>
      <c r="F456" s="73">
        <f>+VLOOKUP(A456,'[1]ПРАЙСЫ 3М ОТ 010620_ВСЕ ТРИ'!$A$3:$Y$420,25,FALSE)</f>
        <v>1</v>
      </c>
      <c r="G456" s="15">
        <v>66352.319999999992</v>
      </c>
      <c r="H456" s="15">
        <v>66352.319999999992</v>
      </c>
      <c r="I456" s="20">
        <v>829.40399999999988</v>
      </c>
      <c r="J456" s="80">
        <v>829.40399999999988</v>
      </c>
      <c r="K456" s="70">
        <v>1</v>
      </c>
      <c r="L456" s="71">
        <v>20</v>
      </c>
    </row>
    <row r="457" spans="1:12" ht="39.950000000000003" customHeight="1" thickBot="1" x14ac:dyDescent="0.25">
      <c r="A457" s="123">
        <v>7000027971</v>
      </c>
      <c r="B457" s="76" t="s">
        <v>601</v>
      </c>
      <c r="C457" s="86" t="s">
        <v>201</v>
      </c>
      <c r="D457" s="77" t="s">
        <v>202</v>
      </c>
      <c r="E457" s="72" t="s">
        <v>75</v>
      </c>
      <c r="F457" s="73">
        <f>+VLOOKUP(A457,'[1]ПРАЙСЫ 3М ОТ 010620_ВСЕ ТРИ'!$A$3:$Y$420,25,FALSE)</f>
        <v>1</v>
      </c>
      <c r="G457" s="15">
        <v>30875.52</v>
      </c>
      <c r="H457" s="15">
        <v>30875.52</v>
      </c>
      <c r="I457" s="20">
        <v>385.94400000000002</v>
      </c>
      <c r="J457" s="80">
        <v>385.94400000000002</v>
      </c>
      <c r="K457" s="70">
        <v>1</v>
      </c>
      <c r="L457" s="71">
        <v>20</v>
      </c>
    </row>
    <row r="458" spans="1:12" ht="39.950000000000003" customHeight="1" thickBot="1" x14ac:dyDescent="0.25">
      <c r="A458" s="122">
        <v>7000031090</v>
      </c>
      <c r="B458" s="76" t="s">
        <v>601</v>
      </c>
      <c r="C458" s="86" t="s">
        <v>203</v>
      </c>
      <c r="D458" s="77" t="s">
        <v>198</v>
      </c>
      <c r="E458" s="72" t="s">
        <v>75</v>
      </c>
      <c r="F458" s="73">
        <f>+VLOOKUP(A458,'[1]ПРАЙСЫ 3М ОТ 010620_ВСЕ ТРИ'!$A$3:$Y$420,25,FALSE)</f>
        <v>1</v>
      </c>
      <c r="G458" s="15">
        <v>19686.719999999998</v>
      </c>
      <c r="H458" s="15">
        <v>19686.719999999998</v>
      </c>
      <c r="I458" s="20">
        <v>246.08399999999997</v>
      </c>
      <c r="J458" s="80">
        <v>246.08399999999997</v>
      </c>
      <c r="K458" s="70">
        <v>1</v>
      </c>
      <c r="L458" s="71">
        <v>20</v>
      </c>
    </row>
    <row r="459" spans="1:12" ht="39.950000000000003" customHeight="1" thickBot="1" x14ac:dyDescent="0.25">
      <c r="A459" s="122">
        <v>7100139460</v>
      </c>
      <c r="B459" s="76" t="s">
        <v>601</v>
      </c>
      <c r="C459" s="86" t="s">
        <v>204</v>
      </c>
      <c r="D459" s="77" t="s">
        <v>205</v>
      </c>
      <c r="E459" s="72" t="s">
        <v>75</v>
      </c>
      <c r="F459" s="73">
        <f>+VLOOKUP(A459,'[1]ПРАЙСЫ 3М ОТ 010620_ВСЕ ТРИ'!$A$3:$Y$420,25,FALSE)</f>
        <v>1</v>
      </c>
      <c r="G459" s="15">
        <v>10201.92</v>
      </c>
      <c r="H459" s="15">
        <v>10201.92</v>
      </c>
      <c r="I459" s="20">
        <v>127.524</v>
      </c>
      <c r="J459" s="80">
        <v>127.524</v>
      </c>
      <c r="K459" s="70">
        <v>1</v>
      </c>
      <c r="L459" s="71">
        <v>20</v>
      </c>
    </row>
  </sheetData>
  <conditionalFormatting sqref="A195">
    <cfRule type="duplicateValues" dxfId="88" priority="39"/>
  </conditionalFormatting>
  <conditionalFormatting sqref="A52">
    <cfRule type="duplicateValues" dxfId="87" priority="77"/>
  </conditionalFormatting>
  <conditionalFormatting sqref="A53:A56 A58">
    <cfRule type="duplicateValues" dxfId="86" priority="71"/>
  </conditionalFormatting>
  <conditionalFormatting sqref="A53:A56">
    <cfRule type="duplicateValues" dxfId="85" priority="70"/>
  </conditionalFormatting>
  <conditionalFormatting sqref="A216">
    <cfRule type="duplicateValues" dxfId="84" priority="69"/>
  </conditionalFormatting>
  <conditionalFormatting sqref="A216">
    <cfRule type="duplicateValues" dxfId="83" priority="68"/>
  </conditionalFormatting>
  <conditionalFormatting sqref="A212">
    <cfRule type="duplicateValues" dxfId="82" priority="67"/>
  </conditionalFormatting>
  <conditionalFormatting sqref="A212">
    <cfRule type="duplicateValues" dxfId="81" priority="66"/>
  </conditionalFormatting>
  <conditionalFormatting sqref="A211">
    <cfRule type="duplicateValues" dxfId="80" priority="65"/>
  </conditionalFormatting>
  <conditionalFormatting sqref="A211">
    <cfRule type="duplicateValues" dxfId="79" priority="64"/>
  </conditionalFormatting>
  <conditionalFormatting sqref="A205">
    <cfRule type="duplicateValues" dxfId="78" priority="63"/>
  </conditionalFormatting>
  <conditionalFormatting sqref="A205">
    <cfRule type="duplicateValues" dxfId="77" priority="62"/>
  </conditionalFormatting>
  <conditionalFormatting sqref="A203">
    <cfRule type="duplicateValues" dxfId="76" priority="61"/>
  </conditionalFormatting>
  <conditionalFormatting sqref="A203">
    <cfRule type="duplicateValues" dxfId="75" priority="60"/>
  </conditionalFormatting>
  <conditionalFormatting sqref="A105:A106">
    <cfRule type="duplicateValues" dxfId="74" priority="59"/>
  </conditionalFormatting>
  <conditionalFormatting sqref="A105:A106">
    <cfRule type="duplicateValues" dxfId="73" priority="58"/>
  </conditionalFormatting>
  <conditionalFormatting sqref="A108">
    <cfRule type="duplicateValues" dxfId="72" priority="57"/>
  </conditionalFormatting>
  <conditionalFormatting sqref="A108">
    <cfRule type="duplicateValues" dxfId="71" priority="56"/>
  </conditionalFormatting>
  <conditionalFormatting sqref="A204">
    <cfRule type="duplicateValues" dxfId="70" priority="55"/>
  </conditionalFormatting>
  <conditionalFormatting sqref="A204">
    <cfRule type="duplicateValues" dxfId="69" priority="54"/>
  </conditionalFormatting>
  <conditionalFormatting sqref="A199">
    <cfRule type="duplicateValues" dxfId="68" priority="53"/>
  </conditionalFormatting>
  <conditionalFormatting sqref="A199">
    <cfRule type="duplicateValues" dxfId="67" priority="52"/>
  </conditionalFormatting>
  <conditionalFormatting sqref="A221">
    <cfRule type="duplicateValues" dxfId="66" priority="51"/>
  </conditionalFormatting>
  <conditionalFormatting sqref="A221">
    <cfRule type="duplicateValues" dxfId="65" priority="50"/>
  </conditionalFormatting>
  <conditionalFormatting sqref="A213">
    <cfRule type="duplicateValues" dxfId="64" priority="49"/>
  </conditionalFormatting>
  <conditionalFormatting sqref="A213">
    <cfRule type="duplicateValues" dxfId="63" priority="48"/>
  </conditionalFormatting>
  <conditionalFormatting sqref="A24:A26">
    <cfRule type="duplicateValues" dxfId="62" priority="107"/>
  </conditionalFormatting>
  <conditionalFormatting sqref="A27">
    <cfRule type="duplicateValues" dxfId="61" priority="105"/>
  </conditionalFormatting>
  <conditionalFormatting sqref="A113">
    <cfRule type="duplicateValues" dxfId="60" priority="103"/>
  </conditionalFormatting>
  <conditionalFormatting sqref="A113">
    <cfRule type="duplicateValues" dxfId="59" priority="102"/>
  </conditionalFormatting>
  <conditionalFormatting sqref="A114">
    <cfRule type="duplicateValues" dxfId="58" priority="100"/>
  </conditionalFormatting>
  <conditionalFormatting sqref="A114">
    <cfRule type="duplicateValues" dxfId="57" priority="99"/>
  </conditionalFormatting>
  <conditionalFormatting sqref="A197">
    <cfRule type="duplicateValues" dxfId="56" priority="96"/>
  </conditionalFormatting>
  <conditionalFormatting sqref="A197">
    <cfRule type="duplicateValues" dxfId="55" priority="95"/>
  </conditionalFormatting>
  <conditionalFormatting sqref="A82:A99">
    <cfRule type="duplicateValues" dxfId="54" priority="109"/>
  </conditionalFormatting>
  <conditionalFormatting sqref="A24:A26">
    <cfRule type="duplicateValues" dxfId="53" priority="108"/>
  </conditionalFormatting>
  <conditionalFormatting sqref="A27">
    <cfRule type="duplicateValues" dxfId="52" priority="106"/>
  </conditionalFormatting>
  <conditionalFormatting sqref="A113">
    <cfRule type="duplicateValues" dxfId="51" priority="104"/>
  </conditionalFormatting>
  <conditionalFormatting sqref="A114">
    <cfRule type="duplicateValues" dxfId="50" priority="101"/>
  </conditionalFormatting>
  <conditionalFormatting sqref="A113:A114">
    <cfRule type="duplicateValues" dxfId="49" priority="98"/>
  </conditionalFormatting>
  <conditionalFormatting sqref="A197">
    <cfRule type="duplicateValues" dxfId="48" priority="97"/>
  </conditionalFormatting>
  <conditionalFormatting sqref="A330:A332">
    <cfRule type="duplicateValues" dxfId="47" priority="94"/>
  </conditionalFormatting>
  <conditionalFormatting sqref="A330:A332">
    <cfRule type="duplicateValues" dxfId="46" priority="93"/>
  </conditionalFormatting>
  <conditionalFormatting sqref="A330:A332">
    <cfRule type="duplicateValues" dxfId="45" priority="92"/>
  </conditionalFormatting>
  <conditionalFormatting sqref="A51">
    <cfRule type="duplicateValues" dxfId="44" priority="88"/>
  </conditionalFormatting>
  <conditionalFormatting sqref="A51">
    <cfRule type="duplicateValues" dxfId="43" priority="87"/>
  </conditionalFormatting>
  <conditionalFormatting sqref="A51">
    <cfRule type="duplicateValues" dxfId="42" priority="86"/>
  </conditionalFormatting>
  <conditionalFormatting sqref="A180">
    <cfRule type="duplicateValues" dxfId="41" priority="82"/>
  </conditionalFormatting>
  <conditionalFormatting sqref="A180">
    <cfRule type="duplicateValues" dxfId="40" priority="81"/>
  </conditionalFormatting>
  <conditionalFormatting sqref="A180">
    <cfRule type="duplicateValues" dxfId="39" priority="80"/>
  </conditionalFormatting>
  <conditionalFormatting sqref="A217:A219">
    <cfRule type="duplicateValues" dxfId="38" priority="79"/>
  </conditionalFormatting>
  <conditionalFormatting sqref="A217:A219">
    <cfRule type="duplicateValues" dxfId="37" priority="78"/>
  </conditionalFormatting>
  <conditionalFormatting sqref="A52">
    <cfRule type="duplicateValues" dxfId="36" priority="76"/>
  </conditionalFormatting>
  <conditionalFormatting sqref="A52">
    <cfRule type="duplicateValues" dxfId="35" priority="75"/>
  </conditionalFormatting>
  <conditionalFormatting sqref="A207:A210">
    <cfRule type="duplicateValues" dxfId="34" priority="110"/>
  </conditionalFormatting>
  <conditionalFormatting sqref="A223">
    <cfRule type="duplicateValues" dxfId="33" priority="45"/>
  </conditionalFormatting>
  <conditionalFormatting sqref="A223">
    <cfRule type="duplicateValues" dxfId="32" priority="44"/>
  </conditionalFormatting>
  <conditionalFormatting sqref="A227">
    <cfRule type="duplicateValues" dxfId="31" priority="43"/>
  </conditionalFormatting>
  <conditionalFormatting sqref="A227">
    <cfRule type="duplicateValues" dxfId="30" priority="42"/>
  </conditionalFormatting>
  <conditionalFormatting sqref="B297">
    <cfRule type="duplicateValues" dxfId="29" priority="41"/>
  </conditionalFormatting>
  <conditionalFormatting sqref="A195">
    <cfRule type="duplicateValues" dxfId="28" priority="40"/>
  </conditionalFormatting>
  <conditionalFormatting sqref="A214">
    <cfRule type="duplicateValues" dxfId="27" priority="111"/>
  </conditionalFormatting>
  <conditionalFormatting sqref="A72">
    <cfRule type="duplicateValues" dxfId="26" priority="38"/>
  </conditionalFormatting>
  <conditionalFormatting sqref="A72">
    <cfRule type="duplicateValues" dxfId="25" priority="37"/>
  </conditionalFormatting>
  <conditionalFormatting sqref="A57">
    <cfRule type="duplicateValues" dxfId="24" priority="33"/>
  </conditionalFormatting>
  <conditionalFormatting sqref="A57">
    <cfRule type="duplicateValues" dxfId="23" priority="32"/>
  </conditionalFormatting>
  <conditionalFormatting sqref="A69">
    <cfRule type="duplicateValues" dxfId="22" priority="31"/>
  </conditionalFormatting>
  <conditionalFormatting sqref="A69">
    <cfRule type="duplicateValues" dxfId="21" priority="30"/>
  </conditionalFormatting>
  <conditionalFormatting sqref="A226">
    <cfRule type="duplicateValues" dxfId="20" priority="29"/>
  </conditionalFormatting>
  <conditionalFormatting sqref="A226">
    <cfRule type="duplicateValues" dxfId="19" priority="28"/>
  </conditionalFormatting>
  <conditionalFormatting sqref="A335:A339">
    <cfRule type="duplicateValues" dxfId="18" priority="26"/>
  </conditionalFormatting>
  <conditionalFormatting sqref="A340:A341">
    <cfRule type="duplicateValues" dxfId="17" priority="25"/>
  </conditionalFormatting>
  <conditionalFormatting sqref="A335:A339">
    <cfRule type="duplicateValues" dxfId="16" priority="27"/>
  </conditionalFormatting>
  <conditionalFormatting sqref="A166:A169">
    <cfRule type="duplicateValues" dxfId="15" priority="24"/>
  </conditionalFormatting>
  <conditionalFormatting sqref="A166:A169">
    <cfRule type="duplicateValues" dxfId="14" priority="23"/>
  </conditionalFormatting>
  <conditionalFormatting sqref="A159">
    <cfRule type="duplicateValues" dxfId="13" priority="20"/>
  </conditionalFormatting>
  <conditionalFormatting sqref="A159">
    <cfRule type="duplicateValues" dxfId="12" priority="19"/>
  </conditionalFormatting>
  <conditionalFormatting sqref="A158">
    <cfRule type="duplicateValues" dxfId="11" priority="18"/>
  </conditionalFormatting>
  <conditionalFormatting sqref="A158">
    <cfRule type="duplicateValues" dxfId="10" priority="17"/>
  </conditionalFormatting>
  <conditionalFormatting sqref="A215">
    <cfRule type="duplicateValues" dxfId="9" priority="7"/>
  </conditionalFormatting>
  <conditionalFormatting sqref="A215">
    <cfRule type="duplicateValues" dxfId="8" priority="6"/>
  </conditionalFormatting>
  <conditionalFormatting sqref="A280:A296">
    <cfRule type="duplicateValues" dxfId="7" priority="5"/>
  </conditionalFormatting>
  <conditionalFormatting sqref="A317">
    <cfRule type="duplicateValues" dxfId="6" priority="2"/>
  </conditionalFormatting>
  <conditionalFormatting sqref="A318">
    <cfRule type="duplicateValues" dxfId="5" priority="1"/>
  </conditionalFormatting>
  <conditionalFormatting sqref="A171:A172">
    <cfRule type="duplicateValues" dxfId="4" priority="130"/>
  </conditionalFormatting>
  <conditionalFormatting sqref="A233:A238">
    <cfRule type="duplicateValues" dxfId="3" priority="131"/>
  </conditionalFormatting>
  <conditionalFormatting sqref="A298:A314">
    <cfRule type="duplicateValues" dxfId="2" priority="134"/>
  </conditionalFormatting>
  <conditionalFormatting sqref="A315:A316">
    <cfRule type="duplicateValues" dxfId="1" priority="137"/>
  </conditionalFormatting>
  <conditionalFormatting sqref="A239:A253">
    <cfRule type="duplicateValues" dxfId="0" priority="139"/>
  </conditionalFormatting>
  <pageMargins left="0.7" right="0.7" top="0.75" bottom="0.75" header="0.3" footer="0.3"/>
  <pageSetup paperSize="9" scale="4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Прайс_01.06.2020</vt:lpstr>
    </vt:vector>
  </TitlesOfParts>
  <Company>3M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 Golubeva</dc:creator>
  <cp:lastModifiedBy>Ольга</cp:lastModifiedBy>
  <cp:lastPrinted>2020-06-30T10:28:50Z</cp:lastPrinted>
  <dcterms:created xsi:type="dcterms:W3CDTF">2009-11-19T14:04:16Z</dcterms:created>
  <dcterms:modified xsi:type="dcterms:W3CDTF">2020-06-30T10:29:55Z</dcterms:modified>
</cp:coreProperties>
</file>