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01" i="1" l="1"/>
  <c r="I400" i="1"/>
  <c r="I399" i="1"/>
  <c r="I397" i="1"/>
  <c r="I396" i="1"/>
  <c r="I395" i="1"/>
  <c r="I394" i="1"/>
  <c r="I393" i="1"/>
  <c r="I392" i="1"/>
  <c r="I391" i="1"/>
  <c r="I390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4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7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2" i="1"/>
  <c r="I161" i="1"/>
  <c r="I160" i="1"/>
  <c r="I159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3" i="1"/>
  <c r="I142" i="1"/>
  <c r="I141" i="1"/>
  <c r="I140" i="1"/>
  <c r="I139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1" i="1"/>
  <c r="I119" i="1"/>
  <c r="I118" i="1"/>
  <c r="I117" i="1"/>
  <c r="I116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J75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1" i="1"/>
  <c r="C8" i="1"/>
  <c r="H36" i="1" s="1"/>
  <c r="G36" i="1" s="1"/>
  <c r="H12" i="1" l="1"/>
  <c r="G12" i="1" s="1"/>
  <c r="H13" i="1"/>
  <c r="G13" i="1" s="1"/>
  <c r="H14" i="1"/>
  <c r="G14" i="1" s="1"/>
  <c r="H16" i="1"/>
  <c r="G16" i="1" s="1"/>
  <c r="H18" i="1"/>
  <c r="G18" i="1" s="1"/>
  <c r="H20" i="1"/>
  <c r="G20" i="1" s="1"/>
  <c r="H22" i="1"/>
  <c r="G22" i="1" s="1"/>
  <c r="H24" i="1"/>
  <c r="G24" i="1" s="1"/>
  <c r="H26" i="1"/>
  <c r="G26" i="1" s="1"/>
  <c r="H28" i="1"/>
  <c r="G28" i="1" s="1"/>
  <c r="H30" i="1"/>
  <c r="G30" i="1" s="1"/>
  <c r="H32" i="1"/>
  <c r="G32" i="1" s="1"/>
  <c r="H34" i="1"/>
  <c r="G34" i="1" s="1"/>
  <c r="H400" i="1"/>
  <c r="G400" i="1" s="1"/>
  <c r="H397" i="1"/>
  <c r="G397" i="1" s="1"/>
  <c r="H395" i="1"/>
  <c r="G395" i="1" s="1"/>
  <c r="H393" i="1"/>
  <c r="G393" i="1" s="1"/>
  <c r="H391" i="1"/>
  <c r="G391" i="1" s="1"/>
  <c r="H387" i="1"/>
  <c r="G387" i="1" s="1"/>
  <c r="H385" i="1"/>
  <c r="G385" i="1" s="1"/>
  <c r="H383" i="1"/>
  <c r="G383" i="1" s="1"/>
  <c r="H381" i="1"/>
  <c r="G381" i="1" s="1"/>
  <c r="H379" i="1"/>
  <c r="G379" i="1" s="1"/>
  <c r="H377" i="1"/>
  <c r="G377" i="1" s="1"/>
  <c r="H375" i="1"/>
  <c r="G375" i="1" s="1"/>
  <c r="H373" i="1"/>
  <c r="G373" i="1" s="1"/>
  <c r="H371" i="1"/>
  <c r="G371" i="1" s="1"/>
  <c r="H369" i="1"/>
  <c r="G369" i="1" s="1"/>
  <c r="H367" i="1"/>
  <c r="G367" i="1" s="1"/>
  <c r="H365" i="1"/>
  <c r="G365" i="1" s="1"/>
  <c r="H363" i="1"/>
  <c r="G363" i="1" s="1"/>
  <c r="H361" i="1"/>
  <c r="G361" i="1" s="1"/>
  <c r="H359" i="1"/>
  <c r="G359" i="1" s="1"/>
  <c r="H357" i="1"/>
  <c r="G357" i="1" s="1"/>
  <c r="H355" i="1"/>
  <c r="G355" i="1" s="1"/>
  <c r="H353" i="1"/>
  <c r="G353" i="1" s="1"/>
  <c r="H350" i="1"/>
  <c r="G350" i="1" s="1"/>
  <c r="H348" i="1"/>
  <c r="G348" i="1" s="1"/>
  <c r="H346" i="1"/>
  <c r="G346" i="1" s="1"/>
  <c r="H344" i="1"/>
  <c r="G344" i="1" s="1"/>
  <c r="H342" i="1"/>
  <c r="G342" i="1" s="1"/>
  <c r="H340" i="1"/>
  <c r="G340" i="1" s="1"/>
  <c r="H338" i="1"/>
  <c r="G338" i="1" s="1"/>
  <c r="H336" i="1"/>
  <c r="G336" i="1" s="1"/>
  <c r="H334" i="1"/>
  <c r="G334" i="1" s="1"/>
  <c r="H332" i="1"/>
  <c r="G332" i="1" s="1"/>
  <c r="H330" i="1"/>
  <c r="G330" i="1" s="1"/>
  <c r="H328" i="1"/>
  <c r="G328" i="1" s="1"/>
  <c r="H326" i="1"/>
  <c r="G326" i="1" s="1"/>
  <c r="H324" i="1"/>
  <c r="G324" i="1" s="1"/>
  <c r="H322" i="1"/>
  <c r="G322" i="1" s="1"/>
  <c r="H320" i="1"/>
  <c r="G320" i="1" s="1"/>
  <c r="H318" i="1"/>
  <c r="G318" i="1" s="1"/>
  <c r="H316" i="1"/>
  <c r="G316" i="1" s="1"/>
  <c r="H314" i="1"/>
  <c r="G314" i="1" s="1"/>
  <c r="H401" i="1"/>
  <c r="G401" i="1" s="1"/>
  <c r="H399" i="1"/>
  <c r="G399" i="1" s="1"/>
  <c r="H396" i="1"/>
  <c r="G396" i="1" s="1"/>
  <c r="H394" i="1"/>
  <c r="G394" i="1" s="1"/>
  <c r="H392" i="1"/>
  <c r="G392" i="1" s="1"/>
  <c r="H390" i="1"/>
  <c r="G390" i="1" s="1"/>
  <c r="H386" i="1"/>
  <c r="G386" i="1" s="1"/>
  <c r="H384" i="1"/>
  <c r="G384" i="1" s="1"/>
  <c r="H382" i="1"/>
  <c r="G382" i="1" s="1"/>
  <c r="H380" i="1"/>
  <c r="G380" i="1" s="1"/>
  <c r="H378" i="1"/>
  <c r="G378" i="1" s="1"/>
  <c r="H376" i="1"/>
  <c r="G376" i="1" s="1"/>
  <c r="H374" i="1"/>
  <c r="G374" i="1" s="1"/>
  <c r="H372" i="1"/>
  <c r="G372" i="1" s="1"/>
  <c r="H370" i="1"/>
  <c r="G370" i="1" s="1"/>
  <c r="H368" i="1"/>
  <c r="G368" i="1" s="1"/>
  <c r="H366" i="1"/>
  <c r="G366" i="1" s="1"/>
  <c r="H364" i="1"/>
  <c r="G364" i="1" s="1"/>
  <c r="H362" i="1"/>
  <c r="G362" i="1" s="1"/>
  <c r="H360" i="1"/>
  <c r="G360" i="1" s="1"/>
  <c r="H358" i="1"/>
  <c r="G358" i="1" s="1"/>
  <c r="H356" i="1"/>
  <c r="G356" i="1" s="1"/>
  <c r="H354" i="1"/>
  <c r="G354" i="1" s="1"/>
  <c r="H351" i="1"/>
  <c r="G351" i="1" s="1"/>
  <c r="H349" i="1"/>
  <c r="G349" i="1" s="1"/>
  <c r="H347" i="1"/>
  <c r="G347" i="1" s="1"/>
  <c r="H345" i="1"/>
  <c r="G345" i="1" s="1"/>
  <c r="H343" i="1"/>
  <c r="G343" i="1" s="1"/>
  <c r="H341" i="1"/>
  <c r="G341" i="1" s="1"/>
  <c r="H339" i="1"/>
  <c r="G339" i="1" s="1"/>
  <c r="H337" i="1"/>
  <c r="G337" i="1" s="1"/>
  <c r="H335" i="1"/>
  <c r="G335" i="1" s="1"/>
  <c r="H333" i="1"/>
  <c r="G333" i="1" s="1"/>
  <c r="H331" i="1"/>
  <c r="G331" i="1" s="1"/>
  <c r="H329" i="1"/>
  <c r="G329" i="1" s="1"/>
  <c r="H327" i="1"/>
  <c r="G327" i="1" s="1"/>
  <c r="H325" i="1"/>
  <c r="G325" i="1" s="1"/>
  <c r="H323" i="1"/>
  <c r="G323" i="1" s="1"/>
  <c r="H321" i="1"/>
  <c r="G321" i="1" s="1"/>
  <c r="H319" i="1"/>
  <c r="G319" i="1" s="1"/>
  <c r="H317" i="1"/>
  <c r="G317" i="1" s="1"/>
  <c r="H315" i="1"/>
  <c r="G315" i="1" s="1"/>
  <c r="H313" i="1"/>
  <c r="G313" i="1" s="1"/>
  <c r="H312" i="1"/>
  <c r="G312" i="1" s="1"/>
  <c r="H310" i="1"/>
  <c r="G310" i="1" s="1"/>
  <c r="H308" i="1"/>
  <c r="G308" i="1" s="1"/>
  <c r="H306" i="1"/>
  <c r="G306" i="1" s="1"/>
  <c r="H304" i="1"/>
  <c r="G304" i="1" s="1"/>
  <c r="H302" i="1"/>
  <c r="G302" i="1" s="1"/>
  <c r="H300" i="1"/>
  <c r="G300" i="1" s="1"/>
  <c r="H298" i="1"/>
  <c r="G298" i="1" s="1"/>
  <c r="H296" i="1"/>
  <c r="G296" i="1" s="1"/>
  <c r="H294" i="1"/>
  <c r="G294" i="1" s="1"/>
  <c r="H292" i="1"/>
  <c r="G292" i="1" s="1"/>
  <c r="H290" i="1"/>
  <c r="G290" i="1" s="1"/>
  <c r="H288" i="1"/>
  <c r="G288" i="1" s="1"/>
  <c r="H286" i="1"/>
  <c r="G286" i="1" s="1"/>
  <c r="H283" i="1"/>
  <c r="G283" i="1" s="1"/>
  <c r="H281" i="1"/>
  <c r="G281" i="1" s="1"/>
  <c r="H278" i="1"/>
  <c r="G278" i="1" s="1"/>
  <c r="H276" i="1"/>
  <c r="G276" i="1" s="1"/>
  <c r="H274" i="1"/>
  <c r="G274" i="1" s="1"/>
  <c r="H272" i="1"/>
  <c r="G272" i="1" s="1"/>
  <c r="H270" i="1"/>
  <c r="G270" i="1" s="1"/>
  <c r="H267" i="1"/>
  <c r="G267" i="1" s="1"/>
  <c r="H265" i="1"/>
  <c r="G265" i="1" s="1"/>
  <c r="H263" i="1"/>
  <c r="G263" i="1" s="1"/>
  <c r="H261" i="1"/>
  <c r="G261" i="1" s="1"/>
  <c r="H259" i="1"/>
  <c r="G259" i="1" s="1"/>
  <c r="H257" i="1"/>
  <c r="G257" i="1" s="1"/>
  <c r="H255" i="1"/>
  <c r="G255" i="1" s="1"/>
  <c r="H253" i="1"/>
  <c r="G253" i="1" s="1"/>
  <c r="H251" i="1"/>
  <c r="G251" i="1" s="1"/>
  <c r="H249" i="1"/>
  <c r="G249" i="1" s="1"/>
  <c r="H247" i="1"/>
  <c r="G247" i="1" s="1"/>
  <c r="H244" i="1"/>
  <c r="G244" i="1" s="1"/>
  <c r="H242" i="1"/>
  <c r="G242" i="1" s="1"/>
  <c r="H239" i="1"/>
  <c r="G239" i="1" s="1"/>
  <c r="H237" i="1"/>
  <c r="G237" i="1" s="1"/>
  <c r="H235" i="1"/>
  <c r="G235" i="1" s="1"/>
  <c r="H233" i="1"/>
  <c r="G233" i="1" s="1"/>
  <c r="H231" i="1"/>
  <c r="G231" i="1" s="1"/>
  <c r="H229" i="1"/>
  <c r="G229" i="1" s="1"/>
  <c r="H227" i="1"/>
  <c r="G227" i="1" s="1"/>
  <c r="H225" i="1"/>
  <c r="G225" i="1" s="1"/>
  <c r="H223" i="1"/>
  <c r="G223" i="1" s="1"/>
  <c r="H311" i="1"/>
  <c r="G311" i="1" s="1"/>
  <c r="H309" i="1"/>
  <c r="G309" i="1" s="1"/>
  <c r="H307" i="1"/>
  <c r="G307" i="1" s="1"/>
  <c r="H305" i="1"/>
  <c r="G305" i="1" s="1"/>
  <c r="H303" i="1"/>
  <c r="G303" i="1" s="1"/>
  <c r="H301" i="1"/>
  <c r="G301" i="1" s="1"/>
  <c r="H299" i="1"/>
  <c r="G299" i="1" s="1"/>
  <c r="H297" i="1"/>
  <c r="G297" i="1" s="1"/>
  <c r="H295" i="1"/>
  <c r="G295" i="1" s="1"/>
  <c r="H293" i="1"/>
  <c r="G293" i="1" s="1"/>
  <c r="H291" i="1"/>
  <c r="G291" i="1" s="1"/>
  <c r="H289" i="1"/>
  <c r="G289" i="1" s="1"/>
  <c r="H287" i="1"/>
  <c r="G287" i="1" s="1"/>
  <c r="H284" i="1"/>
  <c r="G284" i="1" s="1"/>
  <c r="H282" i="1"/>
  <c r="G282" i="1" s="1"/>
  <c r="H280" i="1"/>
  <c r="G280" i="1" s="1"/>
  <c r="H277" i="1"/>
  <c r="G277" i="1" s="1"/>
  <c r="H275" i="1"/>
  <c r="G275" i="1" s="1"/>
  <c r="H273" i="1"/>
  <c r="G273" i="1" s="1"/>
  <c r="H271" i="1"/>
  <c r="G271" i="1" s="1"/>
  <c r="H269" i="1"/>
  <c r="G269" i="1" s="1"/>
  <c r="H266" i="1"/>
  <c r="G266" i="1" s="1"/>
  <c r="H264" i="1"/>
  <c r="G264" i="1" s="1"/>
  <c r="H262" i="1"/>
  <c r="G262" i="1" s="1"/>
  <c r="H260" i="1"/>
  <c r="G260" i="1" s="1"/>
  <c r="H258" i="1"/>
  <c r="G258" i="1" s="1"/>
  <c r="H256" i="1"/>
  <c r="G256" i="1" s="1"/>
  <c r="H254" i="1"/>
  <c r="G254" i="1" s="1"/>
  <c r="H252" i="1"/>
  <c r="G252" i="1" s="1"/>
  <c r="H250" i="1"/>
  <c r="G250" i="1" s="1"/>
  <c r="H248" i="1"/>
  <c r="G248" i="1" s="1"/>
  <c r="H246" i="1"/>
  <c r="G246" i="1" s="1"/>
  <c r="H243" i="1"/>
  <c r="G243" i="1" s="1"/>
  <c r="H240" i="1"/>
  <c r="G240" i="1" s="1"/>
  <c r="H238" i="1"/>
  <c r="G238" i="1" s="1"/>
  <c r="H236" i="1"/>
  <c r="G236" i="1" s="1"/>
  <c r="H234" i="1"/>
  <c r="G234" i="1" s="1"/>
  <c r="H232" i="1"/>
  <c r="G232" i="1" s="1"/>
  <c r="H230" i="1"/>
  <c r="G230" i="1" s="1"/>
  <c r="H228" i="1"/>
  <c r="G228" i="1" s="1"/>
  <c r="H226" i="1"/>
  <c r="G226" i="1" s="1"/>
  <c r="H224" i="1"/>
  <c r="G224" i="1" s="1"/>
  <c r="H221" i="1"/>
  <c r="G221" i="1" s="1"/>
  <c r="H219" i="1"/>
  <c r="G219" i="1" s="1"/>
  <c r="H217" i="1"/>
  <c r="G217" i="1" s="1"/>
  <c r="H215" i="1"/>
  <c r="G215" i="1" s="1"/>
  <c r="H213" i="1"/>
  <c r="G213" i="1" s="1"/>
  <c r="H211" i="1"/>
  <c r="G211" i="1" s="1"/>
  <c r="H209" i="1"/>
  <c r="G209" i="1" s="1"/>
  <c r="H207" i="1"/>
  <c r="G207" i="1" s="1"/>
  <c r="H204" i="1"/>
  <c r="G204" i="1" s="1"/>
  <c r="H202" i="1"/>
  <c r="G202" i="1" s="1"/>
  <c r="H200" i="1"/>
  <c r="G200" i="1" s="1"/>
  <c r="H198" i="1"/>
  <c r="G198" i="1" s="1"/>
  <c r="H196" i="1"/>
  <c r="G196" i="1" s="1"/>
  <c r="H194" i="1"/>
  <c r="G194" i="1" s="1"/>
  <c r="H192" i="1"/>
  <c r="G192" i="1" s="1"/>
  <c r="H190" i="1"/>
  <c r="G190" i="1" s="1"/>
  <c r="H188" i="1"/>
  <c r="G188" i="1" s="1"/>
  <c r="H186" i="1"/>
  <c r="G186" i="1" s="1"/>
  <c r="H183" i="1"/>
  <c r="G183" i="1" s="1"/>
  <c r="H181" i="1"/>
  <c r="G181" i="1" s="1"/>
  <c r="H179" i="1"/>
  <c r="G179" i="1" s="1"/>
  <c r="H176" i="1"/>
  <c r="G176" i="1" s="1"/>
  <c r="H174" i="1"/>
  <c r="G174" i="1" s="1"/>
  <c r="H172" i="1"/>
  <c r="G172" i="1" s="1"/>
  <c r="H169" i="1"/>
  <c r="G169" i="1" s="1"/>
  <c r="H167" i="1"/>
  <c r="G167" i="1" s="1"/>
  <c r="H165" i="1"/>
  <c r="G165" i="1" s="1"/>
  <c r="H162" i="1"/>
  <c r="G162" i="1" s="1"/>
  <c r="H160" i="1"/>
  <c r="G160" i="1" s="1"/>
  <c r="H157" i="1"/>
  <c r="G157" i="1" s="1"/>
  <c r="H155" i="1"/>
  <c r="G155" i="1" s="1"/>
  <c r="H153" i="1"/>
  <c r="G153" i="1" s="1"/>
  <c r="H151" i="1"/>
  <c r="G151" i="1" s="1"/>
  <c r="H149" i="1"/>
  <c r="G149" i="1" s="1"/>
  <c r="H147" i="1"/>
  <c r="G147" i="1" s="1"/>
  <c r="H145" i="1"/>
  <c r="G145" i="1" s="1"/>
  <c r="H142" i="1"/>
  <c r="G142" i="1" s="1"/>
  <c r="H140" i="1"/>
  <c r="G140" i="1" s="1"/>
  <c r="H137" i="1"/>
  <c r="G137" i="1" s="1"/>
  <c r="H135" i="1"/>
  <c r="G135" i="1" s="1"/>
  <c r="H133" i="1"/>
  <c r="G133" i="1" s="1"/>
  <c r="H131" i="1"/>
  <c r="G131" i="1" s="1"/>
  <c r="H129" i="1"/>
  <c r="G129" i="1" s="1"/>
  <c r="H127" i="1"/>
  <c r="G127" i="1" s="1"/>
  <c r="H125" i="1"/>
  <c r="G125" i="1" s="1"/>
  <c r="H122" i="1"/>
  <c r="G122" i="1" s="1"/>
  <c r="H119" i="1"/>
  <c r="G119" i="1" s="1"/>
  <c r="H117" i="1"/>
  <c r="G117" i="1" s="1"/>
  <c r="H114" i="1"/>
  <c r="G114" i="1" s="1"/>
  <c r="H112" i="1"/>
  <c r="G112" i="1" s="1"/>
  <c r="H110" i="1"/>
  <c r="G110" i="1" s="1"/>
  <c r="H108" i="1"/>
  <c r="G108" i="1" s="1"/>
  <c r="H106" i="1"/>
  <c r="G106" i="1" s="1"/>
  <c r="H103" i="1"/>
  <c r="G103" i="1" s="1"/>
  <c r="H101" i="1"/>
  <c r="G101" i="1" s="1"/>
  <c r="H99" i="1"/>
  <c r="G99" i="1" s="1"/>
  <c r="H97" i="1"/>
  <c r="G97" i="1" s="1"/>
  <c r="H95" i="1"/>
  <c r="G95" i="1" s="1"/>
  <c r="H93" i="1"/>
  <c r="G93" i="1" s="1"/>
  <c r="H91" i="1"/>
  <c r="G91" i="1" s="1"/>
  <c r="H89" i="1"/>
  <c r="G89" i="1" s="1"/>
  <c r="H87" i="1"/>
  <c r="G87" i="1" s="1"/>
  <c r="H85" i="1"/>
  <c r="G85" i="1" s="1"/>
  <c r="H82" i="1"/>
  <c r="G82" i="1" s="1"/>
  <c r="H80" i="1"/>
  <c r="G80" i="1" s="1"/>
  <c r="H78" i="1"/>
  <c r="G78" i="1" s="1"/>
  <c r="H76" i="1"/>
  <c r="G76" i="1" s="1"/>
  <c r="H75" i="1"/>
  <c r="G75" i="1" s="1"/>
  <c r="H73" i="1"/>
  <c r="G73" i="1" s="1"/>
  <c r="H71" i="1"/>
  <c r="G71" i="1" s="1"/>
  <c r="H69" i="1"/>
  <c r="G69" i="1" s="1"/>
  <c r="H67" i="1"/>
  <c r="G67" i="1" s="1"/>
  <c r="H65" i="1"/>
  <c r="G65" i="1" s="1"/>
  <c r="H63" i="1"/>
  <c r="G63" i="1" s="1"/>
  <c r="H61" i="1"/>
  <c r="G61" i="1" s="1"/>
  <c r="H59" i="1"/>
  <c r="G59" i="1" s="1"/>
  <c r="H57" i="1"/>
  <c r="G57" i="1" s="1"/>
  <c r="H55" i="1"/>
  <c r="G55" i="1" s="1"/>
  <c r="H53" i="1"/>
  <c r="G53" i="1" s="1"/>
  <c r="H51" i="1"/>
  <c r="G51" i="1" s="1"/>
  <c r="H48" i="1"/>
  <c r="G48" i="1" s="1"/>
  <c r="H46" i="1"/>
  <c r="G46" i="1" s="1"/>
  <c r="H44" i="1"/>
  <c r="G44" i="1" s="1"/>
  <c r="H42" i="1"/>
  <c r="G42" i="1" s="1"/>
  <c r="H40" i="1"/>
  <c r="G40" i="1" s="1"/>
  <c r="H222" i="1"/>
  <c r="G222" i="1" s="1"/>
  <c r="H220" i="1"/>
  <c r="G220" i="1" s="1"/>
  <c r="H218" i="1"/>
  <c r="G218" i="1" s="1"/>
  <c r="H216" i="1"/>
  <c r="G216" i="1" s="1"/>
  <c r="H214" i="1"/>
  <c r="G214" i="1" s="1"/>
  <c r="H212" i="1"/>
  <c r="G212" i="1" s="1"/>
  <c r="H210" i="1"/>
  <c r="G210" i="1" s="1"/>
  <c r="H208" i="1"/>
  <c r="G208" i="1" s="1"/>
  <c r="H206" i="1"/>
  <c r="G206" i="1" s="1"/>
  <c r="H203" i="1"/>
  <c r="G203" i="1" s="1"/>
  <c r="H201" i="1"/>
  <c r="G201" i="1" s="1"/>
  <c r="H199" i="1"/>
  <c r="G199" i="1" s="1"/>
  <c r="H197" i="1"/>
  <c r="G197" i="1" s="1"/>
  <c r="H195" i="1"/>
  <c r="G195" i="1" s="1"/>
  <c r="H193" i="1"/>
  <c r="G193" i="1" s="1"/>
  <c r="H191" i="1"/>
  <c r="G191" i="1" s="1"/>
  <c r="H189" i="1"/>
  <c r="G189" i="1" s="1"/>
  <c r="H187" i="1"/>
  <c r="G187" i="1" s="1"/>
  <c r="H185" i="1"/>
  <c r="G185" i="1" s="1"/>
  <c r="H182" i="1"/>
  <c r="G182" i="1" s="1"/>
  <c r="H180" i="1"/>
  <c r="G180" i="1" s="1"/>
  <c r="H177" i="1"/>
  <c r="G177" i="1" s="1"/>
  <c r="H175" i="1"/>
  <c r="G175" i="1" s="1"/>
  <c r="H173" i="1"/>
  <c r="G173" i="1" s="1"/>
  <c r="H171" i="1"/>
  <c r="G171" i="1" s="1"/>
  <c r="H168" i="1"/>
  <c r="G168" i="1" s="1"/>
  <c r="H166" i="1"/>
  <c r="G166" i="1" s="1"/>
  <c r="H164" i="1"/>
  <c r="G164" i="1" s="1"/>
  <c r="H161" i="1"/>
  <c r="G161" i="1" s="1"/>
  <c r="H159" i="1"/>
  <c r="G159" i="1" s="1"/>
  <c r="H156" i="1"/>
  <c r="G156" i="1" s="1"/>
  <c r="H154" i="1"/>
  <c r="G154" i="1" s="1"/>
  <c r="H152" i="1"/>
  <c r="G152" i="1" s="1"/>
  <c r="H150" i="1"/>
  <c r="G150" i="1" s="1"/>
  <c r="H148" i="1"/>
  <c r="G148" i="1" s="1"/>
  <c r="H146" i="1"/>
  <c r="G146" i="1" s="1"/>
  <c r="H143" i="1"/>
  <c r="G143" i="1" s="1"/>
  <c r="H141" i="1"/>
  <c r="G141" i="1" s="1"/>
  <c r="H139" i="1"/>
  <c r="G139" i="1" s="1"/>
  <c r="H136" i="1"/>
  <c r="G136" i="1" s="1"/>
  <c r="H134" i="1"/>
  <c r="G134" i="1" s="1"/>
  <c r="H132" i="1"/>
  <c r="G132" i="1" s="1"/>
  <c r="H130" i="1"/>
  <c r="G130" i="1" s="1"/>
  <c r="H128" i="1"/>
  <c r="G128" i="1" s="1"/>
  <c r="H126" i="1"/>
  <c r="G126" i="1" s="1"/>
  <c r="H124" i="1"/>
  <c r="G124" i="1" s="1"/>
  <c r="H121" i="1"/>
  <c r="G121" i="1" s="1"/>
  <c r="H118" i="1"/>
  <c r="G118" i="1" s="1"/>
  <c r="H116" i="1"/>
  <c r="G116" i="1" s="1"/>
  <c r="H113" i="1"/>
  <c r="G113" i="1" s="1"/>
  <c r="H111" i="1"/>
  <c r="G111" i="1" s="1"/>
  <c r="H109" i="1"/>
  <c r="G109" i="1" s="1"/>
  <c r="H107" i="1"/>
  <c r="G107" i="1" s="1"/>
  <c r="H104" i="1"/>
  <c r="G104" i="1" s="1"/>
  <c r="H102" i="1"/>
  <c r="G102" i="1" s="1"/>
  <c r="H100" i="1"/>
  <c r="G100" i="1" s="1"/>
  <c r="H98" i="1"/>
  <c r="G98" i="1" s="1"/>
  <c r="H96" i="1"/>
  <c r="G96" i="1" s="1"/>
  <c r="H94" i="1"/>
  <c r="G94" i="1" s="1"/>
  <c r="H92" i="1"/>
  <c r="G92" i="1" s="1"/>
  <c r="H90" i="1"/>
  <c r="G90" i="1" s="1"/>
  <c r="H88" i="1"/>
  <c r="G88" i="1" s="1"/>
  <c r="H86" i="1"/>
  <c r="G86" i="1" s="1"/>
  <c r="H83" i="1"/>
  <c r="G83" i="1" s="1"/>
  <c r="H81" i="1"/>
  <c r="G81" i="1" s="1"/>
  <c r="H79" i="1"/>
  <c r="G79" i="1" s="1"/>
  <c r="H77" i="1"/>
  <c r="G77" i="1" s="1"/>
  <c r="H74" i="1"/>
  <c r="G74" i="1" s="1"/>
  <c r="H72" i="1"/>
  <c r="G72" i="1" s="1"/>
  <c r="H70" i="1"/>
  <c r="G70" i="1" s="1"/>
  <c r="H68" i="1"/>
  <c r="G68" i="1" s="1"/>
  <c r="H66" i="1"/>
  <c r="G66" i="1" s="1"/>
  <c r="H64" i="1"/>
  <c r="G64" i="1" s="1"/>
  <c r="H62" i="1"/>
  <c r="G62" i="1" s="1"/>
  <c r="H60" i="1"/>
  <c r="G60" i="1" s="1"/>
  <c r="H58" i="1"/>
  <c r="G58" i="1" s="1"/>
  <c r="H56" i="1"/>
  <c r="G56" i="1" s="1"/>
  <c r="H54" i="1"/>
  <c r="G54" i="1" s="1"/>
  <c r="H52" i="1"/>
  <c r="G52" i="1" s="1"/>
  <c r="H49" i="1"/>
  <c r="G49" i="1" s="1"/>
  <c r="H47" i="1"/>
  <c r="G47" i="1" s="1"/>
  <c r="H45" i="1"/>
  <c r="G45" i="1" s="1"/>
  <c r="H43" i="1"/>
  <c r="G43" i="1" s="1"/>
  <c r="H41" i="1"/>
  <c r="G41" i="1" s="1"/>
  <c r="H38" i="1"/>
  <c r="G38" i="1" s="1"/>
  <c r="H11" i="1"/>
  <c r="G11" i="1" s="1"/>
  <c r="H15" i="1"/>
  <c r="G15" i="1" s="1"/>
  <c r="H17" i="1"/>
  <c r="G17" i="1" s="1"/>
  <c r="H19" i="1"/>
  <c r="G19" i="1" s="1"/>
  <c r="H21" i="1"/>
  <c r="G21" i="1" s="1"/>
  <c r="H23" i="1"/>
  <c r="G23" i="1" s="1"/>
  <c r="H25" i="1"/>
  <c r="G25" i="1" s="1"/>
  <c r="H27" i="1"/>
  <c r="G27" i="1" s="1"/>
  <c r="H29" i="1"/>
  <c r="G29" i="1" s="1"/>
  <c r="H31" i="1"/>
  <c r="G31" i="1" s="1"/>
  <c r="H33" i="1"/>
  <c r="G33" i="1" s="1"/>
  <c r="H35" i="1"/>
  <c r="G35" i="1" s="1"/>
  <c r="H37" i="1"/>
  <c r="G37" i="1" s="1"/>
</calcChain>
</file>

<file path=xl/sharedStrings.xml><?xml version="1.0" encoding="utf-8"?>
<sst xmlns="http://schemas.openxmlformats.org/spreadsheetml/2006/main" count="1252" uniqueCount="520">
  <si>
    <t>ИП Харжевский Юрий Георгиевич</t>
  </si>
  <si>
    <t>Св-во 47 № 000824789, ИНН 470313747100</t>
  </si>
  <si>
    <t>СЕВЕРО-ЗАПАДНЫЙ БАНК ОАО "СБЕРБАНК РОСИИ" г. Санкт-Петербург</t>
  </si>
  <si>
    <t>Р/сч №40802810955410108950, БИК 044030653, К/сч №30101810500000000653</t>
  </si>
  <si>
    <t>188640, г. Всеволожск, ул. Минюшинская, 22</t>
  </si>
  <si>
    <t>Тел. 8-911-928-40-22, 8-901-315-40-22. (812) 640-09-84, 643-16-61, 715-40-22, 928-40-22.</t>
  </si>
  <si>
    <t>Курс ЦБ</t>
  </si>
  <si>
    <t>Курс расчета цены</t>
  </si>
  <si>
    <t>E-mail: strim2004@mail.ru</t>
  </si>
  <si>
    <t>Артикул</t>
  </si>
  <si>
    <t>Код</t>
  </si>
  <si>
    <t>НАИМЕНОВАНИЕ</t>
  </si>
  <si>
    <t>Срок отгрузки</t>
  </si>
  <si>
    <t>Единица измерения</t>
  </si>
  <si>
    <t>Количество шт. в ед. измерения</t>
  </si>
  <si>
    <t>Цена с НДС за штуку.  (Руб.)</t>
  </si>
  <si>
    <t>Цена с НДС за ед.изм.  (Руб.)</t>
  </si>
  <si>
    <t>Цена с НДС за штуку.  (Евро.)</t>
  </si>
  <si>
    <t>Цена с НДС за ед.изм.  (Евро.)</t>
  </si>
  <si>
    <t>Кратность заказа в ед. измер.</t>
  </si>
  <si>
    <t>Ставка НДС</t>
  </si>
  <si>
    <t>2770K-0</t>
  </si>
  <si>
    <t>Пластырь с силиконовым адгезивом 3Мтм Kind Removal Silicone Tape 1,9 см х 0,6 м. индивидуальная катушка (на 1 пациента), 100 рул/кор</t>
  </si>
  <si>
    <t>под заказ</t>
  </si>
  <si>
    <t>Коробка</t>
  </si>
  <si>
    <t>2770-1</t>
  </si>
  <si>
    <t>Пластырь с силиконовым адгезивом 3Мтм Kind Removal Silicone Tape 2,5 см х 5 м, 12 рул/кор</t>
  </si>
  <si>
    <t>2770-2</t>
  </si>
  <si>
    <t>Пластырь с силиконовым адгезивом 3Мтм Kind Removal Silicone Tape 5 см х 5 м, 6 рул/кор</t>
  </si>
  <si>
    <t>1527-0</t>
  </si>
  <si>
    <t xml:space="preserve">Гипоаллергенный пластырь 3Мтм Transporeтм   1,25 см х 9,1 м ,  24 рул/кор   </t>
  </si>
  <si>
    <t>склад</t>
  </si>
  <si>
    <t>1527-1</t>
  </si>
  <si>
    <t>Гипоаллергенный пластырь 3Мтм Transporeтм   2,5 см х 9,1 м , 12 рул/кор</t>
  </si>
  <si>
    <t>1527-2</t>
  </si>
  <si>
    <t>Гипоаллергенный пластырь 3Мтм Transporeтм   5 см х 9,1 м , 6 рул/кор</t>
  </si>
  <si>
    <t>1530-0</t>
  </si>
  <si>
    <t xml:space="preserve">Гипоаллергенный пластырь 3Мтм Microporeтм,  белый, 1,25 см х 9,1 м     24 рул/кор </t>
  </si>
  <si>
    <t>1530-1</t>
  </si>
  <si>
    <t>Гипоаллергенный пластырь 3Мтм Microporeтм, белый,   2,5 см х 9,1 м  12 рул/кор</t>
  </si>
  <si>
    <t>1530-2</t>
  </si>
  <si>
    <t>Гипоаллергенный пластырь 3Мтм Microporeтм, белый, 5 см х 9,1 м    6 рул/кор</t>
  </si>
  <si>
    <t>1530-3</t>
  </si>
  <si>
    <t>Гипоаллергенный пластырь 3Мтм Microporeтм, белый, 7,5 см х 9,1 м    4рул/кор</t>
  </si>
  <si>
    <t>1533-0</t>
  </si>
  <si>
    <t xml:space="preserve">Гипоаллергенный пластырь 3Мтм Microporeтм, бежевый,   1,25 см х 9,1 м , 24 рул/кор   </t>
  </si>
  <si>
    <t>1533-1</t>
  </si>
  <si>
    <t>Гипоаллергенный пластырь 3Мтм Microporeтм,  бежевый,   2,5 см х 9,1 м ,  12 рул/кор</t>
  </si>
  <si>
    <t>1533-2</t>
  </si>
  <si>
    <t>Гипоаллергенный пластырь 3Мтм Microporeтм,  бежевый,  5 см х 9,1 м , 6 рул/кор</t>
  </si>
  <si>
    <t>1534-0</t>
  </si>
  <si>
    <t xml:space="preserve">Гипоаллергенный пластырь 3Мтм Transporeтм White 1,25 см х 9,1 м , 24 рул/кор   </t>
  </si>
  <si>
    <t>1534-1</t>
  </si>
  <si>
    <t>Гипоаллергенный пластырь 3Мтм Transporeтм White 2,5 см х 9,1 м , 12 рул/кор</t>
  </si>
  <si>
    <t>1534-2</t>
  </si>
  <si>
    <t>Гипоаллергенный пластырь 3Мтм Transporeтм White 5 см х 9,1 м , 6 рул/кор</t>
  </si>
  <si>
    <t>1538-0</t>
  </si>
  <si>
    <t xml:space="preserve">Гипоаллергенный пластырь 3Мтм Duraporeтм  1,25 см х 9,1 м  24 рул/кор   </t>
  </si>
  <si>
    <t>1538-1</t>
  </si>
  <si>
    <t>Гипоаллергенный пластырь 3Мтм Duraporeтм  2,5 см х 9,1 м   12 рул/кор</t>
  </si>
  <si>
    <t>1538-2</t>
  </si>
  <si>
    <t>Гипоаллергенный пластырь 3Мтм Duraporeтм  5 см х 9,1 м   6 рул/кор</t>
  </si>
  <si>
    <t>1538-3</t>
  </si>
  <si>
    <t>Гипоаллергенный пластырь 3Мтм Duraporeтм 7,5 см х 9,1 м    4рул/кор</t>
  </si>
  <si>
    <t>1528-1</t>
  </si>
  <si>
    <t>Микрогубчатый эластичный пластырь 3Мтм Microfoamтм 2,5 см х 2,7 м (5 м в растянутом состоянии)   12 рул/кор</t>
  </si>
  <si>
    <t>1528-2</t>
  </si>
  <si>
    <t>Микрогубчатый эластичный пластырь 3Мтм Microfoamтм   5 см х  2,7 м (5 м в растянутом состоянии)    6 рул/кор</t>
  </si>
  <si>
    <t>Мягкий эластичный пластырь 3Мтм Mediporeтм  H 2,5 см х 9,1 м    24 рул/ящ</t>
  </si>
  <si>
    <t>Ящик</t>
  </si>
  <si>
    <t>Мягкий эластичный пластырь 3Мтм Mediporeтм  H 5 см х 9,1 м, 12 рул/ящ</t>
  </si>
  <si>
    <t>Мягкий эластичный пластырь 3Мтм Mediporeтм  H 7,6 см х 9,1 м, 12 рул/ящ</t>
  </si>
  <si>
    <t>Мягкий эластичный пластырь 3Мтм Mediporeтм H 10,1 см х 9,1 м, 12 рул/ящ</t>
  </si>
  <si>
    <t>Мягкий эластичный пластырь 3Мтм Mediporeтм H 15,2 см х 9,1 м, 12 рул/ящ</t>
  </si>
  <si>
    <t>Мягкий эластичный пластырь 3Мтм Mediporeтм H 20,3 см х 9,1 м , 6  рул/ящ</t>
  </si>
  <si>
    <t>3562E</t>
  </si>
  <si>
    <t>Раневая повязка  3Мтм Mediporeтм + Pad    5 X 7,2 см,    прокладка 2,5 х 3,8 см   50 шт/кор</t>
  </si>
  <si>
    <t>3564E</t>
  </si>
  <si>
    <t>Раневая повязка  3Мтм Mediporeтм + Pad    6 х 10 см,    прокладка 3,4 х 6,5 см    50 шт/кор</t>
  </si>
  <si>
    <t>3566E</t>
  </si>
  <si>
    <t>Раневая повязка  3Мтм Mediporeтм + Pad  10 х 10 см,   прокладка 5 х 5,5 см       25 шт/кор</t>
  </si>
  <si>
    <t>3569E</t>
  </si>
  <si>
    <t>Раневая повязка  3Мтм Mediporeтм + Pad   10 х 15 см,   прокладка 5 х 10,5 см     25 шт/кор</t>
  </si>
  <si>
    <t>3570E</t>
  </si>
  <si>
    <t>Раневая повязка  3Мтм Mediporeтм + Pad  10 х 20 см,   прокладка 5 х 15,5 см     25 шт/кор</t>
  </si>
  <si>
    <t>3571E</t>
  </si>
  <si>
    <t>Раневая повязка 3Мтм Mediporeтм + Pad   10 X 25см,   прокладка 5 х 20,5 см     25 шт/кор</t>
  </si>
  <si>
    <t>3572E</t>
  </si>
  <si>
    <t>Раневая повязка 3Мтм Mediporeтм + Pad   10 X 30см,   прокладка 5 х 25,5 см, 25 шт/кор</t>
  </si>
  <si>
    <t>3573E</t>
  </si>
  <si>
    <t>Раневая повязка 3Мтм Mediporeтм + Pad  10 X 35см,   прокладка 5 х 30,4 см     25 шт/кор</t>
  </si>
  <si>
    <t>3562EP</t>
  </si>
  <si>
    <t>Раневая повязка 3М™ Medipore™+Pad, 5X7см, 5 шт/кор</t>
  </si>
  <si>
    <t>I.V. Dressing Самокл. повязка для фиксации катетеров и канюль с доп. прокладкой : 
5,1 см X 7,6 см, 50 шт/кор</t>
  </si>
  <si>
    <t>Пленочная прозрачная наклейка  3Мтм Tegaderm ®  для детей 5,0 x 5,7 см, U-образный вырез        100шт/кор, 4кор/ящ</t>
  </si>
  <si>
    <t>1623W</t>
  </si>
  <si>
    <t>Пленочная прозрачная наклейка  3Мтм Tegaderm ®  6 x 7 см, U-образный вырез    100 шт/кор, 4кор/ящ</t>
  </si>
  <si>
    <t>Пленочная прозрачная наклейка  3Мтм Tegaderm ® 7 x 8,5 см, U-образный вырез   100 шт/кор, 4кор/ящ</t>
  </si>
  <si>
    <t>1622W</t>
  </si>
  <si>
    <t>Пленочная прозрачная наклейка  3Мтм Tegaderm ®  4,4 x 4,4 см, без выреза, 100 шт/кор, 4 кор/ящ</t>
  </si>
  <si>
    <t>1624W</t>
  </si>
  <si>
    <t>Пленочная прозрачная наклейка  3Мтм Tegaderm ® 6 x 7 см,  без выреза, 100 шт/кор, 4кор/ящ</t>
  </si>
  <si>
    <t>Улучшенная пленочная прозрачная наклейка  3Мтм Tegaderm® I.V. Advanced 6,5 x 7 см, U-образный вырез, 100 шт/кор, 4кор/ящ</t>
  </si>
  <si>
    <t>Улучшенная пленочная прозрачная наклейка  3Мтм Tegaderm® I.V. Advanced 8,5 x 11,5 см, U-образный вырез, 50 шт/кор, 4кор/ящ</t>
  </si>
  <si>
    <t>Улучшенная пленочная прозрачная наклейка  3Мтм Tegaderm® I.V. Advanced  10 х 12 см, U-образный вырез, 50 шт/кор, 4кор/ящ</t>
  </si>
  <si>
    <t>Улучшенная пленочная прозрачная наклейка  3Мтм Tegaderm® I.V. Advanced  10 х 15,5 см, U-образный вырез, 25 шт/кор, 4кор/ящ</t>
  </si>
  <si>
    <t>Улучшенная пленочная прозрачная наклейка  3Мтм Tegaderm® Diamond 6 х 7 см, без выреза, 100 шт/кор, 4кор/ящ</t>
  </si>
  <si>
    <t>Улучшенная пленочная прозрачная наклейка  3Мтм Tegaderm® Diamond 10 х 12 см,  без выреза, 50 шт/кор, 4кор/ящ</t>
  </si>
  <si>
    <t>Улучшенная пленочная прозрачная наклейка  3Мтм Tegaderm® Diamond , 10 х 11,5 см,  без выреза, 50 шт/кор, 4кор/ящ</t>
  </si>
  <si>
    <t>1626W</t>
  </si>
  <si>
    <t>Пленочная прозрачная наклейка  3Мтм Tegaderm ® 10 x 12 см,  без выреза, 50 шт/кор, 4кор/ящ</t>
  </si>
  <si>
    <t>Пленочная прозрачная наклейка  3Мтм Tegaderm ®  8,5 x 10,5 см, U-образный вырез 50 шт/кор</t>
  </si>
  <si>
    <t>Пленочная прозрачная наклейка  3Мтм Tegaderm ®  10 x 15,5 см, U-образный вырез, усиливающая окантовка       25 шт/кор, 4кор/ящ</t>
  </si>
  <si>
    <t>Пленочная прозрачная наклейка  3Мтм Tegaderm ®  8,9 x 11,5 см, U-образный вырез, усиливающая окантовка, 50 шт/кор, 4 кор/ящ</t>
  </si>
  <si>
    <t>Пленочная прозрачная наклейка  3Мтм Tegaderm ®  10 x 25 см,  без выреза, 20 шт/кор</t>
  </si>
  <si>
    <t>Пленочная прозрачная повязка  3Мтм Tegaderm ®  15 x 20 см,  без выреза, 10 шт/кор</t>
  </si>
  <si>
    <t>Пленочная прозрачная повязка  3Мтм Tegaderm ® 20 x 30 см,  без выреза,1 0 шт/кор, 8 кор/ящ</t>
  </si>
  <si>
    <t>Пленочный пластырь  3Мтм Tegadermтм  Roll, 5смx10м, 4 рул/ящ</t>
  </si>
  <si>
    <t>Пленочный пластырь  3Мтм Tegadermтм  Roll, 10смx10м, 4 рул/ящ</t>
  </si>
  <si>
    <t>Пленочный пластырь  3Мтм Tegadermтм  Roll, 15смx10м, 4 рул/ящ</t>
  </si>
  <si>
    <t>1657R</t>
  </si>
  <si>
    <t>Пленочная прозрачная наклейка для фиксации катетеров с хлоргексидином TEGADERM ® CHG 8,5*11,5см, 25 шт/кор, 4 кор/ящ</t>
  </si>
  <si>
    <t>1658R</t>
  </si>
  <si>
    <t xml:space="preserve">Пленочная прозрачная наклейка для фиксации катетеров с хлоргексидином TEGADERM ® CHG 10*12см, 25 шт/кор, 4 кор/ящ    </t>
  </si>
  <si>
    <t>1660R</t>
  </si>
  <si>
    <t xml:space="preserve">Пленочная прозрачная наклейка для фиксации катетеров с хлоргексидином TEGADERM ® CHG 7*8,5см, 25 шт/кор, 4 кор/ящ  </t>
  </si>
  <si>
    <t>Пленочная прозрачная повязка 3Мтм Tegaderm ® + Pad     5 x 7 см,    50 шт/кор, 4кор/ящ</t>
  </si>
  <si>
    <t>Пленочная прозрачная повязка 3Мтм Tegaderm ® + Pad  6 x 10 см,   50 шт/кор, 4кор/ящ</t>
  </si>
  <si>
    <t>Пленочная прозрачная повязка 3Мтм Tegaderm ® + Pad  9 x 10 см,  25 шт/кор, 4кор/ящ</t>
  </si>
  <si>
    <t>Пленочная прозрачная повязка 3Мтм Tegaderm ® + Pad   9 x 15 см,    25 шт/кор, 4кор/ящ</t>
  </si>
  <si>
    <t>Пленочная прозрачная повязка 3Мтм Tegaderm ® + Pad   9 x 20 см,   25 шт/кор, 4кор/ящ</t>
  </si>
  <si>
    <t>Пленочная прозрачная повязка 3Мтм Tegaderm ® + Pad    9 x 25 см,  25 шт/кор, 4кор/ящ</t>
  </si>
  <si>
    <t>Пленочная прозрачная повязка 3Мтм Tegaderm® + Pad   9 x 35 см,   25 шт/кор, 4кор/ящ</t>
  </si>
  <si>
    <t>3582P</t>
  </si>
  <si>
    <t>Пленочная прозрачная повязка 3Мтм Tegaderm® + Pad     5 x 7 см, 5 шт/кор</t>
  </si>
  <si>
    <t>Губчатая неадгезивная повязка 3M™ Тегадерм™ Foam
5 см х 5 см, 10 шт/кор, 4 кор/ящ</t>
  </si>
  <si>
    <t>Губчатая неадгезивная повязка 3M™ Тегадерм™ Foam
10 см х 10 см, 10 шт/кор, 4 кор/ящ</t>
  </si>
  <si>
    <t>Губчатая неадгезивная повязка 3M™ Тегадерм™ Foam
10 см х 20 см, 5 шт/кор, 6 кор/ящ</t>
  </si>
  <si>
    <t>Губчатая неадгезивная повязка 3M™ Тегадерм™ Foam
8,8 см х 8,8 см, 10 шт/кор, 4 кор/ящ</t>
  </si>
  <si>
    <t>Губчатая неадгезивная повязка 3M™ Тегадерм™ Foam 
10 см х 60 см, 6 шт/ящ</t>
  </si>
  <si>
    <t>Высокоэффективная губчатая клеящаяся повязка 3M™ Tegaderm™ Foam Adhesive 7 см х 7,6 см, 10 шт/ кор, 4 кор/ящ</t>
  </si>
  <si>
    <t>Высокоэффективная губчатая клеящаяся повязка 3M™ Tegaderm™ Foam Adhesive 19 см х 22,2 см, 5 шт/кор, 3 кор/ящ</t>
  </si>
  <si>
    <t>Высокоэффективная губчатая клеящаяся повязка 3M™ Tegaderm™ Foam Adhesive 13,97 см х 13,97 см, 5 шт/кор, 4 кор/ящ</t>
  </si>
  <si>
    <t xml:space="preserve">Гидроколлоидная повязка 3M™ Tegaderm™ Hydrocolloid 6,9 см х 8,8 см 5 шт/кор, 20 кор/ящ </t>
  </si>
  <si>
    <t xml:space="preserve">Гидроколлоидная повязка 3M™ Tegaderm™ Hydrocolloid 10,1 см х 12 см 5 шт/кор, 12 кор/ящ </t>
  </si>
  <si>
    <t xml:space="preserve">Гидроколлоидная повязка 3M™ Tegaderm™ Hydrocolloid 13,9 см х 17,1 см 3 шт/кор, 20 кор/ящ </t>
  </si>
  <si>
    <t xml:space="preserve">Гидроколлоидная повязка 3M™ Tegaderm™ Hydrocolloid 10,1 см х 10,1 см 5 шт/кор, 20 кор/ящ </t>
  </si>
  <si>
    <t xml:space="preserve">Гидроколлоидная повязка 3M™ Tegaderm™ Hydrocolloid 15,2 см х 15,2 см 3 шт/кор, 20 кор/ящ </t>
  </si>
  <si>
    <t xml:space="preserve">Тонкая гидроколлоидная повязка 3M™ Tegaderm™ Hydrocolloid Thin 6,9 см х 8,8 см 10 шт/кор, 10 кор/ящ </t>
  </si>
  <si>
    <t xml:space="preserve">Тонкая гидроколлоидная повязка 3M™ Tegaderm™ Hydrocolloid Thin 10,1 см х 12 см 10 шт/кор, 6 кор/ящ </t>
  </si>
  <si>
    <t xml:space="preserve">Тонкая гидроколлоидная повязка 3M™ Tegaderm™ Hydrocolloid Thin 10,1 см х 10,1см 5 шт/кор, 20 кор/ящ </t>
  </si>
  <si>
    <t>Абсорбирующая прозрачная акриловая повязка 3M™ Tegaderm™ Absorbent 16,8 см х 19 см 5 шт/кор, 4 кор/ящ</t>
  </si>
  <si>
    <t>Абсорбирующая прозрачная акриловая повязка 3M™ Tegaderm™ Absorbent 14,9 см х 15,2 см 5 шт/кор, 6 кор/ящ</t>
  </si>
  <si>
    <t>Абсорбирующая прозрачная акриловая повязка 3M™ Tegaderm™ Absorbent 14,2 см х 15,8 см 5 шт/кор, 6 кор/ящ</t>
  </si>
  <si>
    <t>Абсорбирующая прозрачная акриловая повязка 3M™ Tegaderm™ Absorbent 7,6 см х 9,5 см 5 шт/кор, 6 кор/ящ</t>
  </si>
  <si>
    <t>R1540</t>
  </si>
  <si>
    <t>Клейкие полоски 3Мтм Steri-Stripтм    3 x 75 мм   50 конвертов х 5 полосок/кор, 4кор/ящ</t>
  </si>
  <si>
    <t>R1541</t>
  </si>
  <si>
    <t>Клейкие полоски 3Мтм Steri-Stripтм      6 x 75 мм   50 конвертов х 3 полоски/кор, 4кор/ящ</t>
  </si>
  <si>
    <t>R1542</t>
  </si>
  <si>
    <t>Клейкие полоски 3Мтм Steri-Stripтм     6 x 38 мм    50 конвертов х 6 полосок/кор, 4кор/ящ</t>
  </si>
  <si>
    <t>R1546</t>
  </si>
  <si>
    <t>Клейкие полоски 3Мтм Steri-Stripтм    6 x 100 мм    50 конвертов х 10 полосок/кор, 4кор/ящ</t>
  </si>
  <si>
    <t>R1547</t>
  </si>
  <si>
    <t>Клейкие полоски 3Мтм Steri-Stripтм   12 x 100 мм  50 конвертов х 6 полосок/кор, 4кор/ящ</t>
  </si>
  <si>
    <t>R1548</t>
  </si>
  <si>
    <t>Клейкие полоски 3Мтм Steri-Stripтм    25 x 125 мм  25 конвертов х 4 полоски/кор, 4кор/ящ</t>
  </si>
  <si>
    <t>E4541</t>
  </si>
  <si>
    <t>Клейкие эластичные полоски 3Мтм Steri-Stripтм Elastic    6 x 75 мм   50 конвертов х 3 полоски/кор, 4кор/ящ</t>
  </si>
  <si>
    <t>E4546</t>
  </si>
  <si>
    <t>Клейкие эластичные полоски 3Мтм Steri-Stripтм Elastic   6 x 100 мм   50 конвертов х 10 полосок/кор, 4кор/ящ</t>
  </si>
  <si>
    <t>E4547</t>
  </si>
  <si>
    <t>Клейкие эластичные полоски 3Мтм Steri-Stripтм Elastic 12 x 100 мм  50 конвертов х 6 полосок/кор, 4кор/ящ</t>
  </si>
  <si>
    <t>3343E</t>
  </si>
  <si>
    <t>Нераздражающая защитная пленка 3М™ Cavilon®. Пористый аппликатор, 1 мл, стерильная упаковка. 25 шт/кор, 4 кор/ящ</t>
  </si>
  <si>
    <t>3345E</t>
  </si>
  <si>
    <t>Нераздражающая защитная пленка 3М™ Cavilon®. Пористый аппликатор, 3 мл, стерильная упаковка. 25 шт/кор, 4 кор/ящ</t>
  </si>
  <si>
    <t>3346E</t>
  </si>
  <si>
    <t>Нераздражающая защитная пленка 3М™ Cavilon®. Флакон, 28 мл.  12 флаконов /ящ</t>
  </si>
  <si>
    <t>3346P</t>
  </si>
  <si>
    <t>Нераздражающая защитная пленка 3М™ Cavilon®. Флакон, 28 мл, в индивидуальной упаковке.  12 флаконов /ящ</t>
  </si>
  <si>
    <t>нет</t>
  </si>
  <si>
    <t>Промонабор: 3М™ Scotchcast™  82002 (1 кор), 82003 (1 кор), 82004 (1 кор), 82005 (1 кор), Подшиновый чулок 3M™ Stockinet™ MS03 (1 рулон)</t>
  </si>
  <si>
    <t>Набор</t>
  </si>
  <si>
    <t>Промонабор: 3М™ Scotchcast™ 82003 (2 кор),  3М™ Softcast™ 82103 (2 кор), Подшиновый чулок 3M™ Stockinet™ MS03 (1 рулон)</t>
  </si>
  <si>
    <t>Жесткий иммобилизирующий полимерный бинт 3М™ Scotchcast™   ("искусственный гипс") 5 см х 3,6 м 
10 рул/кор (бесцветный)</t>
  </si>
  <si>
    <t>Жесткий иммобилизирующий полимерный бинт 3М™ Scotchcast™   ("искусственный гипс") 7,6 см х 3,6 м;  10 рул/кор (бесцветный)</t>
  </si>
  <si>
    <t>Жесткий иммобилизирующий полимерный бинт 3М™ Scotchcast™   ("искусственный гипс") 10,1 см х 3,6 м; 10 рул/кор (бесцветный)</t>
  </si>
  <si>
    <t>Жесткий иммобилизирующий полимерный бинт 3М™ Scotchcast™   ("искусственный гипс") 12,7 см х 3,6 м; 10 рул/кор (бесцветный)</t>
  </si>
  <si>
    <t>82002B</t>
  </si>
  <si>
    <t>Жесткий иммобилизирующий полимерный бинт 3М™ Scotchcast™   ("искусственный гипс") 5 см х 3,6 м; 10 рул/кор (синий)</t>
  </si>
  <si>
    <t>82002L</t>
  </si>
  <si>
    <t>Жесткий иммобилизирующий полимерный бинт 3М™ Scotchcast™   ("искусственный гипс") 5 см х 3,6 м    10 рул/кор (светло-голубой)</t>
  </si>
  <si>
    <t>82002R</t>
  </si>
  <si>
    <t>Жесткий иммобилизирующий полимерный бинт 3М™ Scotchcast™   ("искусственный гипс") 5 см х 3,6 м;  10 рул/кор (красный)</t>
  </si>
  <si>
    <t>82002X</t>
  </si>
  <si>
    <t>Жесткий иммобилизирующий полимерный бинт 3М™ Scotchcast™   ("искусственный гипс")  5 см х 3,6 м; 10 рул/кор (розовый)</t>
  </si>
  <si>
    <t>82003B</t>
  </si>
  <si>
    <t>Жесткий иммобилизирующий полимерный бинт 3М™ Scotchcast™   ("искусственный гипс") 7,6 см х 3,6 м; 10 рул/кор (синий)</t>
  </si>
  <si>
    <t>82003L</t>
  </si>
  <si>
    <t>Жесткий иммобилизирующий полимерный бинт 3М™ Scotchcast™   ("искусственный гипс")7,6 см х 3,6 м  10 рул/кор (светло-голубой)</t>
  </si>
  <si>
    <t>82003G</t>
  </si>
  <si>
    <t>Жесткий иммобилизирующий полимерный бинт 3М™ Scotchcast™   ("искусственный гипс") 7,6 см х 3,6 м; 10 рул/кор (зеленый)</t>
  </si>
  <si>
    <t>82003U</t>
  </si>
  <si>
    <t>Жесткий иммобилизирующий полимерный бинт 3М™ Scotchcast™   ("искусственный гипс") 7,6 см х 3,6 м; 10 рул/кор (лиловый)</t>
  </si>
  <si>
    <t>82004B</t>
  </si>
  <si>
    <t>Жесткий иммобилизирующий полимерный бинт 3М™ Scotchcast™   ("искусственный гипс") 10,1 см х 3,6 м; 10 рул/кор (синий)</t>
  </si>
  <si>
    <t>82004L</t>
  </si>
  <si>
    <t>Жесткий иммобилизирующий полимерный бинт 3М™ Scotchcast™   ("искусственный гипс") 10,1 см х 3,6 м     10 рул/кор (светло-голубой)</t>
  </si>
  <si>
    <t>Жесткая иммобилизирующая  лонгета 3М™ Scotchcast™  Longuette 5 см х 20 см;                        10 шт/кор</t>
  </si>
  <si>
    <t>Жесткая иммобилизирующая  лонгета 3М™ Scotchcast™  Longuette 7,5 см х 20см                          10 шт/кор</t>
  </si>
  <si>
    <t>Жесткая иммобилизирующая  лонгета 3М™ Scotchcast™  Longuette 7,5 см х 70 см                         10 шт/кор</t>
  </si>
  <si>
    <t>Жесткая иммобилизирующая  лонгета 3М™ Scotchcast™  Longuette 10 см х 90см                           10 шт/кор</t>
  </si>
  <si>
    <t>Жесткая иммобилизирующая  лонгета 3М™ Scotchcast™  Longuette 7,5 см х 45 см                         10 шт/уп</t>
  </si>
  <si>
    <t>Полужесткий иммобилизирующий полимерный бинт 3М™ Softcast™  2,5см х 1,8м  10 рул/кор (бесцветный)</t>
  </si>
  <si>
    <t>Полужесткий иммобилизирующий полимерный бинт 3М™ Softcast™  5см х 3,6м  10 рул/кор (бесцветный)</t>
  </si>
  <si>
    <t>Полужесткий иммобилизирующий полимерный бинт 3М™ Softcast™  7,6см х 3,6м   10 рул/кор (бесцветный)</t>
  </si>
  <si>
    <t>Полужесткий иммобилизирующий полимерный бинт 3М™ Softcast™  10,1см х 3,6м   10 рул/кор (бесцветный)</t>
  </si>
  <si>
    <t>Полужесткий иммобилизирующий полимерный бинт 3М™ Softcast™  12,7см х 3,6м  10 рул/кор (бесцветный)</t>
  </si>
  <si>
    <t>82102B</t>
  </si>
  <si>
    <t>Полужесткий иммобилизирующий полимерный бинт 3М™ Softcast™  5см х 3,6м  10 рул/кор (синий)</t>
  </si>
  <si>
    <t>82102R</t>
  </si>
  <si>
    <t>Полужесткий иммобилизирующий полимерный бинт 3М™ Softcast™  5см х 3,6м  10 рул/кор (красный)</t>
  </si>
  <si>
    <t>82102U</t>
  </si>
  <si>
    <t>Полужесткий иммобилизирующий полимерный бинт 3М™ Softcast™  5см х 3,6м  10 рул/кор (лиловый)</t>
  </si>
  <si>
    <t>82103B</t>
  </si>
  <si>
    <t>Полужесткий иммобилизирующий полимерный бинт 3М™ Softcast™  7,6см х 3,6м    10 рул/кор (синий)</t>
  </si>
  <si>
    <t>82103A</t>
  </si>
  <si>
    <t>Полужесткий иммобилизирующий полимерный бинт 3М™ Softcast™  7,6см х 3,6м   10 рул/кор (черный)</t>
  </si>
  <si>
    <t>82103R</t>
  </si>
  <si>
    <t>Полужесткий иммобилизирующий полимерный бинт 3М™ Softcast™  7,6см х 3,6м   10 рул/уп (красный)</t>
  </si>
  <si>
    <t>82104U</t>
  </si>
  <si>
    <t>Полужесткий иммобилизирующий полимерный бинт 3М™ Softcast™  10 ,1см х 3,6м  10 рул/кор (лиловый)</t>
  </si>
  <si>
    <t>82104R</t>
  </si>
  <si>
    <t>Полужесткий иммобилизирующий полимерный бинт 3М™ Softcast™  10,1см х 3,6м   10 рул/кор (красный)</t>
  </si>
  <si>
    <t>Иммобилизирующая шина 3M™ Primacast™   Unpadded Splint 12,7см x 76,2см   10 рул/кор</t>
  </si>
  <si>
    <t>Иммобилизирующая шина 3M™ Primacast™   Unpadded Splint 15,2см x 76,2см     10 рул/кор</t>
  </si>
  <si>
    <t>Иммобилизирующая шина 3M™ Primacast™   Unpadded Splint  20,3см x 76,2см      10 рул/кор</t>
  </si>
  <si>
    <t>Иммобилизирующая шина 3M™ Primacast™   Unpadded Splint  20,3см x 114,3см   10 рул/кор</t>
  </si>
  <si>
    <t>MS01</t>
  </si>
  <si>
    <t xml:space="preserve">Подшиновый чулок 3M™ Stockinet™(мягкий, эластичный) 2,5 см х 22,8 м   1 рул  </t>
  </si>
  <si>
    <t>Рулон</t>
  </si>
  <si>
    <t>MS02</t>
  </si>
  <si>
    <t>Подшиновый чулок 3M™ Stockinet™(мягкий, эластичный) 5 см х 22,8 м    1 рул</t>
  </si>
  <si>
    <t>Штука</t>
  </si>
  <si>
    <t>MS03</t>
  </si>
  <si>
    <t>Подшиновый чулок 3M™ Stockinet™(мягкий, эластичный) 7,6 см х 22,8 м  1 рул</t>
  </si>
  <si>
    <t>MS04</t>
  </si>
  <si>
    <t>Подшиновый чулок 3M™ Stockinet™(мягкий, эластичный) 10,1 см х 22,8 м   1 рул</t>
  </si>
  <si>
    <t>MS06</t>
  </si>
  <si>
    <t>Подшиновый чулок 3M™ Stockinet™(мягкий, эластичный) 15,2 см х 22,8 м  1 рул</t>
  </si>
  <si>
    <t>MS10</t>
  </si>
  <si>
    <t>Подшиновый чулок 3M™ Stockinet™(мягкий, эластичный) 24,4 см х 22,8 м   1 рул</t>
  </si>
  <si>
    <t>Фиксирующий самоскрепляющейся эластичный бинт 3M™ Coban™. Фиксация повязок, катетеров и систем 5 см х 4,5 м  36 рул/кор (бежевый)</t>
  </si>
  <si>
    <t>Фиксирующий самоскрепляющейся эластичный бинт 3M™ Coban™. Фиксация повязок, катетеров и систем 7,5 см х 4,5 м    24 рул/кор (бежевый)</t>
  </si>
  <si>
    <t>Фиксирующий самоскрепляющейсяя эластичный бинт 3M™ Coban™. Фиксация повязок, катетеров и систем 10 см х 4,5 м    18 рул/кор (бежевый)</t>
  </si>
  <si>
    <t>Фиксирующий самоскрепляющейся эластичный бинт 3M™ Coban™. Фиксация повязок, катетеров и систем 15 см х 4,5 м    12 рул/ящ (бежевый)</t>
  </si>
  <si>
    <t>1584B</t>
  </si>
  <si>
    <t>Фиксирующий самоскрепляющейся эластичный бинт 3M™ Coban™. Фиксация повязок, катетеров и систем 10 см х 4,5 м   18 рул/кор (синий)</t>
  </si>
  <si>
    <t>1583R</t>
  </si>
  <si>
    <t>Фиксирующий самоскрепляющейся эластичный бинт 3M™ Coban™. Фиксация повязок, катетеров и систем 7,5 см х 4,5 м  24 рул/кор (красный)</t>
  </si>
  <si>
    <t>1583Y</t>
  </si>
  <si>
    <t>Фиксирующий самоскрепляющейся эластичный бинт 3M™ Coban™. Фиксация повязок, катетеров и систем 7,5 см х 4,5 м     24 рул/ящ (желтый)</t>
  </si>
  <si>
    <t>Клиппер (бритва) хирургический атравматический с плавающей головкой 3M SURGICAL CLIPPER. Без зарядного устройства, без шнура питания. 1шт/ящ</t>
  </si>
  <si>
    <t>Зарядное устройство для клиппера (бритвы) модели 9661. Шнур питания в комплекте. 1шт/ящ</t>
  </si>
  <si>
    <t>kit 9660</t>
  </si>
  <si>
    <t>Сменная одноразовая насадка (лезвие) для клиппера с плавающей головкой  (артикул 4072). 200шт/набор</t>
  </si>
  <si>
    <t>Сменная одноразовая насадка (лезвие) для клиппера с плавающей головкой  (модель 9661). 50шт/ящ</t>
  </si>
  <si>
    <t>Сменная одноразовая насадка (лезвие) для стрижки волос при нейрохирургических процедурах к клипперу с плавающей головкой (модель 9661). 20 шт/ящ</t>
  </si>
  <si>
    <t>Разрезаемые  антимикробные пленки 3М™ Ioban™ 2 с йодофором ("дышат") 15 х 20 см,     10 х 20 см    10 шт/кор, 4кор/ящ.</t>
  </si>
  <si>
    <t>Разрезаемые  антимикробные пленки 3М™ Ioban™ 2   с йодофором ("дышат")  44 х 35 см,     34 х 35 см    10 шт/кор, 4кор/ящ.</t>
  </si>
  <si>
    <t>Разрезаемые  антимикробные пленки 3М™ Ioban™ 2   с йодофором ("дышат")  66 х 60 см,     56 х 60 см     10 шт/кор, 4кор/ящ.</t>
  </si>
  <si>
    <t>Разрезаемые  антимикробные пленки 3М™ Ioban™ 2   с йодофором ("дышат") 66 х 45 см,     56 х 45 см      10 шт/кор , 4кор/ящ.</t>
  </si>
  <si>
    <t>Разрезаемые  антимикробные пленки 3М™ Ioban™ 2   с йодофором ("дышат") 66 х 85 см,     56 х 85 см   10 шт/кор, 4кор/ящ.</t>
  </si>
  <si>
    <t>6661EZ</t>
  </si>
  <si>
    <t>Разрезаемые  антимикробные пленки 3М™ Ioban™ 2 с йодофором ("дышат") (клейкий слой 26 cm x 20 cm) 50шт/кор, 2 кор/ящ.</t>
  </si>
  <si>
    <t>6640EZ</t>
  </si>
  <si>
    <t>Разрезаемые  антимикробные пленки 3М™ Ioban™ 2 с йодофором ("дышат") 10шт/кор, 4 кор/ящ. (клейкий слой 35cm x 35cm)</t>
  </si>
  <si>
    <t>6648EZ</t>
  </si>
  <si>
    <t>Разрезаемые  антимикробные пленки 3М™ Ioban™ 2 с йодофором ("дышат") 10шт/кор, 4 кор/ящ. (клейкий слой 60cm x 60cm)</t>
  </si>
  <si>
    <t>6650EZ</t>
  </si>
  <si>
    <t>Разрезаемые  антимикробные пленки 3М™ Ioban™ 2 с йодофором ("дышат") 10шт/кор, 4 кор/ящ. (клейкий слой 60cm x 45cm)</t>
  </si>
  <si>
    <t>6651EZ</t>
  </si>
  <si>
    <t>Разрезаемые  антимикробные пленки 3М™ Ioban™ 2 с йодофором ("дышат") 10шт/кор, 4 кор/ящ. (клейкий слой 60cm x 85cm)</t>
  </si>
  <si>
    <t>Клейкие разрезаемые  хирургические пленки 3М™ Steri-Drape™ 2  ("дышат")   20 X 20 см,     10 X 20 см    10 шт/кор, 4кор/ящ</t>
  </si>
  <si>
    <t>Клейкие разрезаемые  хирургические пленки 3М™ Steri-Drape™ 2  ("дышат")   38 X 25 см,     28 X 25 см  10 шт/уп, 4уп/ящик</t>
  </si>
  <si>
    <t>Клейкие разрезаемые  хирургические пленки 3М™ Steri-Drape™ 2   ("дышат")  38 X 41 см,     28 X 41 см  10 шт/уп, 4уп/ящ</t>
  </si>
  <si>
    <t>Клейкие разрезаемые  хирургические пленки 3М™ Steri-Drape™ 2  ("дышат")   60 X 45 см,     50 X 45 см   10 шт/уп, 4уп/ящ</t>
  </si>
  <si>
    <t>Клейкие разрезаемые  хирургические пленки 3М™ Steri-Drape™ 2   ("дышат")  90 X 60 см,     60 X 60 см    10 шт/уп , 4уп/ящ</t>
  </si>
  <si>
    <t>Клейкие разрезаемые  хирургические пленки 3М™ Steri-Drape™ 2  ("дышат")   90 X 85 см,     60 X 85 см   10 шт/уп, 4уп/ящ</t>
  </si>
  <si>
    <t>Клейкие разрезаемые  хирургические пленки 3М™ Steri-Drape™ 15 X 20 см,       10 X 20 см   10 шт/кор, 4кор/ящ</t>
  </si>
  <si>
    <t>Клейкие разрезаемые  хирургические пленки 3М™ Steri-Drape™  60 X 35 см,       35 X 35 см  10 шт/уп, 4уп/кор</t>
  </si>
  <si>
    <t>Клейкие разрезаемые  хирургические пленки 3М™ Steri-Drape™  82 X 45 см,       60 X 45 см 10 шт/кор, 4уп/ящ</t>
  </si>
  <si>
    <t>Клейкие разрезаемые  хирургические пленки 3М™ Steri-Drape™  82 X 85 см,       60 X 85 см   10 шт/уп, 4уп/кор</t>
  </si>
  <si>
    <t>9000 не доступен к заказу. Замена будет доступна позже</t>
  </si>
  <si>
    <t>Основной хирургический комплект, 7 шт/кор, 2кор/ящ</t>
  </si>
  <si>
    <t>9001 временно заблокирован</t>
  </si>
  <si>
    <t>Комплект педиатрический, 7 шт/кор, 2 кор/ящ</t>
  </si>
  <si>
    <t>Простыня для лапаротомии 254 см x 285 см, 10 шт/кор, 2 кор/ящ</t>
  </si>
  <si>
    <t>Простыня для лапароскопии 285 см x 182 см (Супинированная позиция), 10шт/кор, 2кор/ящ</t>
  </si>
  <si>
    <t>9012 временно заблокирован</t>
  </si>
  <si>
    <t>Ортопедический хирургический комплект, 5 шт/кор, 2кор/ящ</t>
  </si>
  <si>
    <t>Хирургический комплект для изоляции конечности, 5 шт/кор, 2кор/ящ</t>
  </si>
  <si>
    <t>Простыня с надрезом и карманом для операций на плече, 10шт/кор, 2 кор/ящ</t>
  </si>
  <si>
    <t>Простыня для артроскопии, 20шт/ящ</t>
  </si>
  <si>
    <t>Простыня для коленной артроскопии  с карманом для сбора жидкости, 5шт/ящ</t>
  </si>
  <si>
    <t>9055 временно заблокирован</t>
  </si>
  <si>
    <t>Простыня для операций на бедре с карманами, 8 шт/кор, 2 кор/ящ</t>
  </si>
  <si>
    <t>Кардиоваскулярная простыня с разрезаемой пленкой 3М™ Ioban™ 2,  270 см х 335 см, 6 шт/ящ</t>
  </si>
  <si>
    <t>Кардиоваскулярная простыня со вставкой 3М™Ioban™ 230см х 320см,  8 шт/ящ</t>
  </si>
  <si>
    <t>Кардиоваскулярная простыня (254Х375см)  с разрезаемой пленкой  3М™Ioban™2, 8шт/кор</t>
  </si>
  <si>
    <t xml:space="preserve">Простыня для бедренной ангиографии.  228см х 330см.  20 шт/ящ                                                                          </t>
  </si>
  <si>
    <t>9003 временно заблокирован</t>
  </si>
  <si>
    <t>Комплект для цистоскопии, 10 шт/кор, 2 кор/ящ</t>
  </si>
  <si>
    <t xml:space="preserve">7965Р </t>
  </si>
  <si>
    <t>Комплект для кесарева сечения с карманом из разрезаемой пленки   3М™ Steri-Drape™ 2. 5 шт/кор, 2кор/ящ</t>
  </si>
  <si>
    <t>Простыня для кесарева сечения с карманом из разрезаемой пленки 3М™ Ioban™ 2.  254см х 291см,  5 шт/ящ</t>
  </si>
  <si>
    <t>9005 временно заблокирован</t>
  </si>
  <si>
    <t>Комплект урологический для ТУР (в т.ч. для цистоскопии) с фильтром, 6 шт/кор, 2 кор/ящ</t>
  </si>
  <si>
    <t xml:space="preserve">Средняя офтальмологическая простыня с разрезаемой пленкой и карманом.  130см х 130см,  10 шт/кор, 4кор/ящ                                                                                                            </t>
  </si>
  <si>
    <t xml:space="preserve">Офтальмологическая простыня с разрезаемой пленкой и карманом.   137см х 137см,  30 шт/кор, 2кор/ящ                                                                                                       </t>
  </si>
  <si>
    <t>Комплект для операций на голове и шее, 7 шт/кор, 2кор/ящ</t>
  </si>
  <si>
    <t>Нейрологическая простыня с разрезаемой пленкой 3M™ Ioban™ 2 (применяется при краниотомии),10шт/ящ</t>
  </si>
  <si>
    <t>9039Е</t>
  </si>
  <si>
    <t>Мешок на стол Мейо усиленный (25шт/уп, 2 уп/ящ)</t>
  </si>
  <si>
    <t>Простыня абсорбирующая, 50 шт/кор, 4 кор/ящ</t>
  </si>
  <si>
    <t>Простыня для защиты краев ран 90 х 90 см, D отверстия 12,5 см. 10шт/кор, 4кор/ящ</t>
  </si>
  <si>
    <t>Простыня для защиты краев ран, 90 x 90 см, D отверстия 17,5 см, 10 шт/уп, 4 уп/ящ</t>
  </si>
  <si>
    <t>Простыня для защиты краев раны, 90 х 90 см, D отверстия 22,5 см, 10 шт/уп, 4 уп/ящ</t>
  </si>
  <si>
    <t>Простыня для защиты краев раны 90 см x 90 см, D отверстия 9,5 см, 10шт/кор, 4уп/ящ</t>
  </si>
  <si>
    <t xml:space="preserve">Пленка для рентгеновского ЭОП. 165см х 106см,  10 шт/кор, 4кор/ящ                                                                </t>
  </si>
  <si>
    <t>Карман для ирригации, 10 шт/кор, 4 кор/ящ</t>
  </si>
  <si>
    <t>1100Е</t>
  </si>
  <si>
    <t>Чехол для камеры/лазера</t>
  </si>
  <si>
    <t>Изолирующий чехол, 10 шт/кор, 4 кор/ящ</t>
  </si>
  <si>
    <t>Карман для инструментов, 10 шт/кор, 4 кор/ящ</t>
  </si>
  <si>
    <t>Карман U-образный, 5 шт/кор, 4 кор/ящ</t>
  </si>
  <si>
    <t>Карман с разрезаемой пленкой Ioban 2 большой, 5 шт/кор, 4 кор/ящ</t>
  </si>
  <si>
    <t>Хирургическая маска трехслойная на завязках. Класс защиты IIR, 50шт/кор, 6 кор/ящ</t>
  </si>
  <si>
    <t>1838R</t>
  </si>
  <si>
    <t>Хирургичеcкая маска типа "Утконос" трехслойная на завязках. Класс защиты  IIR, 50 шт/кор, 12 кор/ящ</t>
  </si>
  <si>
    <t>1835FS</t>
  </si>
  <si>
    <t>Хирургическая маска трехслойная на завязках, с защитным щитком,  устойчивая к проникновению жидкостей. Класс защиты IIR, 50шт/кор, 6 кор/ящ</t>
  </si>
  <si>
    <t>1322-12</t>
  </si>
  <si>
    <t>Лента индикаторная для контроля паровой стерилизации Comply™ 1,2 см х 55 м, 42 рул/кор</t>
  </si>
  <si>
    <t>1322-18</t>
  </si>
  <si>
    <t>Лента индикаторная для контроля паровой стерилизации Comply™ 18 мм х 55 м, 28 рул/кор</t>
  </si>
  <si>
    <t>1224-0. К заказу временно не доступно</t>
  </si>
  <si>
    <t>Лента индикаторная для контроля этиленоксидной стерилизации Comply™ 1,25 см x 55 м, 36 рул/кор</t>
  </si>
  <si>
    <t>1224-6. К заказу временно не доступен.</t>
  </si>
  <si>
    <t>Лента индикаторная для контроля этиленоксидной стерилизации Comply™ 1,9 см x 55 м, 24 рул/кор</t>
  </si>
  <si>
    <t>M52</t>
  </si>
  <si>
    <t>М52 Диспенсер для индикаторных лент с таббером</t>
  </si>
  <si>
    <t>Набор: 2 коробки (56 рулонов) индикаторных лент Comply™ для контроля паровой стерилизации (18 мм х 55 м) и диспенсер С22 для индикаторных лент (2шт)</t>
  </si>
  <si>
    <t>Набор: 2 коробки (48 рулонов) индикаторных лент Comply™ для контроля этиленоксидной стерилизации (1,9 см х 55 м) и диспенсер С22 для индикаторных лент (2шт)</t>
  </si>
  <si>
    <t>Индикаторная полоска Comply™ для этиленоксидной стерилизации 240 шт/кор, 4 кор/ящ</t>
  </si>
  <si>
    <t>1243A. К заказу временно не доступно</t>
  </si>
  <si>
    <t>Химический индикатор (интегратор) для паровой стерилизации Comply™ SteriGage™ класс 5, 500 шт/кор, 2 кор/ящ</t>
  </si>
  <si>
    <t>00103. К заказу временно не доступно</t>
  </si>
  <si>
    <t>Мультипараметрический химический индикатор для паровой стерилизации Comply™ Steam-Clox™ 121ºС, класс 4, 250 шт/кор, 20 кор/ящ</t>
  </si>
  <si>
    <t>00104. К заказу временно не доступно</t>
  </si>
  <si>
    <t>Мультипараметрический химический индикатор Comply™ для паровой стерилизации 134ºС (класс 4, 250 шт/кор, 20 кор/ящ)</t>
  </si>
  <si>
    <t>B1300</t>
  </si>
  <si>
    <t>Одноразовый тест-пакет Comply™ типа Боуи-Дик для паровой стерилизации 20 шт/ящ</t>
  </si>
  <si>
    <t>00135LF</t>
  </si>
  <si>
    <t>Тест-пакет Comply™ типа Боуи-Дик с листом раннего обнаружения (6 шт/кор, 5 кор/ящ)</t>
  </si>
  <si>
    <t>1302BD</t>
  </si>
  <si>
    <t>Тест-пакет Comply™ типа Боуи-Дик, (6 шт/кор, 5 кор/ящ)</t>
  </si>
  <si>
    <t>Биологические индикаторы Attestтм для контроля процесса паровой стерилизации, 100 шт/кор</t>
  </si>
  <si>
    <t>Биологические индикаторы Attestтм для контроля процесса этиленоксидной стерилизации, 100 шт/кор</t>
  </si>
  <si>
    <t>Биологические индикаторы быстрого чтения Attest™ RAPID READOUT (синий колпачок) для контроля стерилизации паром при темп. 132ºС в стерилизаторах с гравитац. методом откачки воздуха 50 шт/кор 4 кор/ящ</t>
  </si>
  <si>
    <t>Биологические индикаторы быстрого чтения Attest™ RAPID READOUT (коричневый колпачок) для контроля стерилизации паром при темп. 121ºС с гравитац. методом откачки воздуха и при темп. 132ºС с форвакуумн. методом 50 шт/кор 4 кор/ящ</t>
  </si>
  <si>
    <t>Биологические индикаторы быстрого чтения Attest™ RAPID READOUT (зеленый колпачок) для этиленоксидной стерилизации 50 шт/кор 4 кор/ящ</t>
  </si>
  <si>
    <t>Инкубатор для биологических индикаторов  Attest™ для паровой стерилизации</t>
  </si>
  <si>
    <t>Инкубатор для биологических индикаторов Attest™для газовой стерилизации этиленоксидом</t>
  </si>
  <si>
    <t>Инкубатор (авторидер) для биологических индикаторов быстрого чтения Attest™ Rapid Readout 1291 и 1292 для паровой стерилизации</t>
  </si>
  <si>
    <t xml:space="preserve">Рулон плоский 7,5 см х 200 м (8 рул/ящ)        </t>
  </si>
  <si>
    <t xml:space="preserve">Рулон плоский 10 см х 200 м (6 рул/ящ)        </t>
  </si>
  <si>
    <t xml:space="preserve">Рулоны плоские15 см х 200 м (4 рул/ящ)                   </t>
  </si>
  <si>
    <t xml:space="preserve">Рулоны плоские 20 см х 200 м (4 рул/ящ)          </t>
  </si>
  <si>
    <t>Рулоны плоские 25 см х 200 м (2 рул/ящ)</t>
  </si>
  <si>
    <t xml:space="preserve">Рулоны плоские 40 см х 200 м (2 рул/ящ)                     </t>
  </si>
  <si>
    <t xml:space="preserve">Рулон со складкой 10 см X 5 см X 100 м (6 рул/ящ)       </t>
  </si>
  <si>
    <t xml:space="preserve">Рулон со складкой 15 см X 5 см Х 100 м (4 рул/ящ)                </t>
  </si>
  <si>
    <t xml:space="preserve">Рулон со складкой 20 см X 5,5 см Х 100 м (4 рул/ящ)              </t>
  </si>
  <si>
    <t xml:space="preserve">Рулон со складкой 30 см X 8 см x100 м (2 рул/ящ)       </t>
  </si>
  <si>
    <t>Электроды с вязким гелем на пенистой основе для многоцелевого мониторинга (10 шт/лента, 5 лент/кор, 20 кор/ящ)</t>
  </si>
  <si>
    <t>2670-5</t>
  </si>
  <si>
    <t>Электроды для мониторинга на мягкой тканевой основе с возможностью однократной смены места прикрепления, рентгенопрозрачные (5 шт/кор, 200 кор/ящ, 1000 шт/ящ)</t>
  </si>
  <si>
    <t>2282E</t>
  </si>
  <si>
    <t>Электроды для новорожденных, с интегрированными цветными проводами (3 шт/кор,100 кор/ящ)</t>
  </si>
  <si>
    <t>2248-50</t>
  </si>
  <si>
    <t>Электроды на основе Micropore™ с твердым гелем, педиатрические, не рентгенопрозрачные (50 шт/уп)</t>
  </si>
  <si>
    <t>Упаковка</t>
  </si>
  <si>
    <t>2271-50</t>
  </si>
  <si>
    <t>Электроды для мониторинга на мягкой тканевой основе с твердым гелем, для пациентов с повышенным потоотделением, (50 шт/уп)</t>
  </si>
  <si>
    <t>Littmann Classic III, трубка изумрудного цвета, 69 см</t>
  </si>
  <si>
    <t>Littmann Classic III, темно-зеленая трубка, 69 см, акустическая головка дымчатая</t>
  </si>
  <si>
    <t>Littmann Classic III, трубка цвета морской волны, 69 см</t>
  </si>
  <si>
    <t>LittmannClassic III, черная трубка, 69 см</t>
  </si>
  <si>
    <t>Littmann Classic III, трубка малинового цвета, 69 см</t>
  </si>
  <si>
    <t>Littmann Classic III, трубка лимонно-лаймового цвета, 69 см</t>
  </si>
  <si>
    <t>Littmann Classic III, трубка цвета бургунди, 69 см</t>
  </si>
  <si>
    <t>Littmann Classic III,  трубка темно-синего цвета, 69 см</t>
  </si>
  <si>
    <t>Littmann Classic III, трубка цвета лаванды, 69 см</t>
  </si>
  <si>
    <t>Littmann Classic III, трубка бирюзового цвета, 69 см</t>
  </si>
  <si>
    <t>Littmann Classic III,  трубка цвета шоколада, 69 см, акустическая головка цвета меди</t>
  </si>
  <si>
    <t>Littmann Classic III,  черная трубка, 69 см, черная акустическая головка, черные ушные наконечники</t>
  </si>
  <si>
    <t xml:space="preserve">Littmann Classic III, трубка розовая с перламутром, 69 см </t>
  </si>
  <si>
    <t>Littmann Classic III, светло-зеленая трубка, 69 см</t>
  </si>
  <si>
    <t>Littmann Classic III, трубка сливового цвета, 69 см</t>
  </si>
  <si>
    <t>Littmann Classic III,  черная трубка 69 см, дымчатая акустическая головка</t>
  </si>
  <si>
    <t>Littmann Classic III, цвет трубки морская волна, 69 см, акустическая головка цвета радуги</t>
  </si>
  <si>
    <t>Littmann: Littmann Classic III, малиновая трубка, 69 см, акустическая головка цвета радуги</t>
  </si>
  <si>
    <t>Littmann Classic III, серая трубка, 69 см</t>
  </si>
  <si>
    <t>Littmann Classic III, трубка темно-зеленого цвета, 69 см</t>
  </si>
  <si>
    <t>Littmann Classic III, трубка небесно-голубого цвета, 69 см</t>
  </si>
  <si>
    <t>Littmann Classic III, оранжевая трубка, 69 см</t>
  </si>
  <si>
    <t>Littmann® Master Cardiology®, черная трубка, 69 см</t>
  </si>
  <si>
    <t>Littmann® Master Cardiology®, черная трубка, черная акустическая головка, черное оголовье, 69 см</t>
  </si>
  <si>
    <t>Littmann® Master Cardiology®, бордовая трубка, 69 см</t>
  </si>
  <si>
    <t>Littmann® Master Cardiology®, синяя трубка, 69 см</t>
  </si>
  <si>
    <t>Littmann® Master Cardiology®, темно-зеленая трубка, 69 см</t>
  </si>
  <si>
    <t xml:space="preserve">Littmann® Master Cardiology®, сливовая трубка, 69 см   </t>
  </si>
  <si>
    <t>Littmann® Master Cardiology®, трубка цвета морской волны, 69 см</t>
  </si>
  <si>
    <t>Littmann® Master Cardiology®, черная трубка, акустическая головка и оголовье цвета латунь, 69 см</t>
  </si>
  <si>
    <t>Littmann® Master Cardiology®, черная трубка, дымчатая акустическая головка, черное оголовье, 69 см</t>
  </si>
  <si>
    <t>Littmann® Master Classic II®, черная трубка, черная акустическая головка, 69 см</t>
  </si>
  <si>
    <t>2144L</t>
  </si>
  <si>
    <t>Master Classic II®, черная трубка, 69 см</t>
  </si>
  <si>
    <t>Littmann® Master Classic II®, бордовая трубка, 69 см</t>
  </si>
  <si>
    <t>Littmann® Master Classic II®, синяя трубка, 69 см</t>
  </si>
  <si>
    <t>Master Classic II®, трубка цвета морской волны, 69 см</t>
  </si>
  <si>
    <t>Master Classic II®, светло-голубая трубка, 69 см</t>
  </si>
  <si>
    <t>Littmann® Master Classic II®, фиолетовая трубка, 69 см</t>
  </si>
  <si>
    <t>Littmann® Classic II Pediatric, черная трубка, 71 см</t>
  </si>
  <si>
    <t>2113R</t>
  </si>
  <si>
    <t>Littmann® Classic II Pediatric, красная трубка, 71 см</t>
  </si>
  <si>
    <t>Littmann® Classic II Pediatric, трубка цвета морской волны, 71 см</t>
  </si>
  <si>
    <t>Littmann® Classic II Pediatric, малиновая трубка, 71 см</t>
  </si>
  <si>
    <t>Littmann® Classic II Pediatric, синяя трубка, 71 см</t>
  </si>
  <si>
    <t>Littmann® Classic II Pediatric, трубка цвета зеленая сосна, 71 см</t>
  </si>
  <si>
    <t>Littmann® Classic II Infant, черная трубка, 71 см</t>
  </si>
  <si>
    <t>2114R</t>
  </si>
  <si>
    <t>Littmann® Classic II Infant, красная трубка, 71 см</t>
  </si>
  <si>
    <t xml:space="preserve">Littmann® Classic II Infant, трубка цвета морской волны, 71 см  </t>
  </si>
  <si>
    <t xml:space="preserve">Littmann® Classic II Infant, малиновая трубка, 71 см  </t>
  </si>
  <si>
    <t>Littmann® Classic II Pediatric, ярко-синяя трубка, 71 см</t>
  </si>
  <si>
    <t xml:space="preserve"> Littmann® Classic II Pediatric, цвет трубки морская волна, акустическая головка радужная, 71 см</t>
  </si>
  <si>
    <t>Littmann® Classic II Pediatric, цвет трубки персиковый, 71 см</t>
  </si>
  <si>
    <t>Littmann® Classic II Pediatric, оранжевая трубка, 71 см</t>
  </si>
  <si>
    <t xml:space="preserve"> Littmann® Classic II Infant, ярко-синяя трубка, 71 см</t>
  </si>
  <si>
    <t>Littmann® Classic II Infant, малиновая трубка, акустическая головка радужная, 71 см</t>
  </si>
  <si>
    <t>Littmann® Classic II Infant,  цвет трубки персиковый, 71 см</t>
  </si>
  <si>
    <t>Littmann® Classic II Infant, оранжевая трубка, 71 см</t>
  </si>
  <si>
    <t xml:space="preserve"> Littmann® Select, c односторонней акустической головкой,  трубка цвета морской волны, 70 см</t>
  </si>
  <si>
    <t>Littmann® Lightweight II S.E., черная трубка, 71 см</t>
  </si>
  <si>
    <t xml:space="preserve">Littmann® Lightweight II S.E., II SE, трубка бордового цвета, 71 см </t>
  </si>
  <si>
    <t>Littmann® Lightweight II S.E., цвет трубки морская волна, 71 см</t>
  </si>
  <si>
    <t>Littmann® Lightweight II S.E., лиловая трубка, 71 см</t>
  </si>
  <si>
    <t>3100BK27</t>
  </si>
  <si>
    <t xml:space="preserve">Littmann® Electronic Model 3100, черная трубка, 70 см </t>
  </si>
  <si>
    <t>3200BK27</t>
  </si>
  <si>
    <t xml:space="preserve">Littmann® Electronic Stetoscope Model 3200 с функцией Bluethooth, черная трубка, 70 см </t>
  </si>
  <si>
    <t>3200NB</t>
  </si>
  <si>
    <t xml:space="preserve">Littmann® Electronic Stetoscope Model 3200 с функцией Bluethooth, темно-синяя трубка, 70 см </t>
  </si>
  <si>
    <t>3200BU</t>
  </si>
  <si>
    <t xml:space="preserve">Littmann® Electronic Stetoscope Model 3200 с функцией Bluethooth, бордовая трубка, 70 см </t>
  </si>
  <si>
    <t>Именная бирка на стетофонендоскопLittmann®, 5шт/кор</t>
  </si>
  <si>
    <t xml:space="preserve">Устройство конвекционного типа Bair Hugger™ 775 для обогрева пациентов </t>
  </si>
  <si>
    <t>Фильтр к устройству Bair Hugger™ (серия  700) 0,2мкрн</t>
  </si>
  <si>
    <t>Каретка для перевозки устройства Bair Hugger™ (модели 750 и 775)</t>
  </si>
  <si>
    <t>Матрас термостабилизирующий,  взрослый</t>
  </si>
  <si>
    <t>Матрас термостабилизирующий для спинальной хирургии</t>
  </si>
  <si>
    <t>Матрас термостабилизирующий для литотомической позиции</t>
  </si>
  <si>
    <t>Матрас термостабилизирующий, обеспечивающий полный хирургический доступ</t>
  </si>
  <si>
    <t>Одеяло обогревающее для области выше пояса, размер 188 Х 61 см</t>
  </si>
  <si>
    <t>Одеяло обогревающее для области выше пояса, размер 213 Х 91 см</t>
  </si>
  <si>
    <t>Одеяло обогревающее для области ниже пояса</t>
  </si>
  <si>
    <t>Одеяло обогревающее с хирургическим доступом</t>
  </si>
  <si>
    <t xml:space="preserve">Одеяло обогревающее стерильное для кардиохирургии  </t>
  </si>
  <si>
    <t>Одеяло обогревающее для предоперационной подготовки и амбулаторных процедур</t>
  </si>
  <si>
    <t>Одеяло обогревающее с полным укрыванием больного</t>
  </si>
  <si>
    <t>Одеяло обогревающее с доступом к грудной клетке</t>
  </si>
  <si>
    <t>Одеяло обогревающее с различными доступами</t>
  </si>
  <si>
    <t>Одеяло обогревающее с полным укрыванием больного, детское</t>
  </si>
  <si>
    <t>64500BH</t>
  </si>
  <si>
    <t>Одеяло обогревающее стерильное с кардиохирургическим доступом</t>
  </si>
  <si>
    <t xml:space="preserve">Матрас термостабилизирующий детский, большой размер  </t>
  </si>
  <si>
    <t xml:space="preserve">Матрас термостабилизирующий, детский </t>
  </si>
  <si>
    <t>Устройство для подогрева инфузионных растворов Ranger™ модель 245</t>
  </si>
  <si>
    <t>Кассета чистящая для Ranger 245 (12шт/ящ)</t>
  </si>
  <si>
    <t>90067 временно заблокирован</t>
  </si>
  <si>
    <t>Штанга для крепления устройства Ranger™</t>
  </si>
  <si>
    <t>90070 временно заблокирован</t>
  </si>
  <si>
    <t>Штанга для крепления устройства  Bair Hugger™ к операционному столу</t>
  </si>
  <si>
    <t xml:space="preserve">Кассета педиатрическая инфузионная одноразовая с портом для аспирации воздушных пузырьков  </t>
  </si>
  <si>
    <t xml:space="preserve">Кассета инфузионная одноразовая со стандартной скоростью потока жидкости  </t>
  </si>
  <si>
    <t>Кассета инфузионная одноразовая со стандартной скоростью потока жидкости и удлинителем</t>
  </si>
  <si>
    <t>Кассета инфузионная одноразовая с высокой скоростью потока жидкости</t>
  </si>
  <si>
    <t>Фильтр к высокопоточным кассетам (высокая скорость потока жидкости)</t>
  </si>
  <si>
    <t>Устройство для подогрева ирригационных растворов Ranger™ модель 247</t>
  </si>
  <si>
    <t xml:space="preserve">Кассета ирригационная одноразовая  с воздушным клапаном  </t>
  </si>
  <si>
    <t>Кассета  ирригационная одноразовая стандартная</t>
  </si>
  <si>
    <t xml:space="preserve">Линия пациента ирригационная стандартная </t>
  </si>
  <si>
    <t xml:space="preserve">Линия пациента  ирригационная универсальная </t>
  </si>
  <si>
    <t xml:space="preserve">АНТИБАКТЕРИАЛЬНЫЕ МНОГОСЛОЙНЫЕ АДГЕЗИВНЫЕ ПОКРЫТИЯ NOMAD™  ULTRA CLEAN 4300  </t>
  </si>
  <si>
    <t>Антибактериальное многослойное адгезивное покрытие Nomad™  ULTRA CLEAN 4300 бесцветный, 45 x 90см</t>
  </si>
  <si>
    <t>Антибактериальное многослойное адгезивное покрытие Nomad™  ULTRA CLEAN 4300 синий, 45 x 90см</t>
  </si>
  <si>
    <t>Антибактериальное многослойное адгезивное покрытие Nomad™  ULTRA CLEAN 4300 бесцветный, 45 x 115см</t>
  </si>
  <si>
    <t>Антибактериальное многослойное адгезивное покрытие Nomad™  ULTRA CLEAN 4300, синий, 45 x 115см</t>
  </si>
  <si>
    <t>Антибактериальное многослойное адгезивное покрытие Nomad™  ULTRA CLEAN 4300, бесцветный, 60 x 115см</t>
  </si>
  <si>
    <t>Антибактериальное многослойное адгезивное покрытие Nomad™  ULTRA CLEAN 4300, синий, 60 x 115см</t>
  </si>
  <si>
    <t>Антибактериальное многослойное адгезивное покрытие Nomad™  ULTRA CLEAN 4300, бесцветный 90 x 115см</t>
  </si>
  <si>
    <t>Антибактериальное многослойное адгезивное покрытие Nomad™  ULTRA CLEAN 4300, синий, 90 x 115см</t>
  </si>
  <si>
    <t>АНТИБАКТЕРИАЛЬНЫЕ МНОГОСЛОЙНЫЕ АДГЕЗИВНЫЕ ПОКРЫТИЯ NOMAD™  ULTRA CLEAN PLUS</t>
  </si>
  <si>
    <t>Plus</t>
  </si>
  <si>
    <t>ПОКРЫТИЕ 60-СЛОЙНОЕ NOMAD ULTRA CLEAN PLUS БЕСЦВЕТНОЕ 0.6MX1.15M 4 ШТ/КОР</t>
  </si>
  <si>
    <t>ПОКРЫТИЕ 60-СЛОЙНОЕ NOMAD ULTRA CLEAN PLUS БЕСЦВЕТНОЕ 0.45МХ1.15М 4 ШТ/КОР</t>
  </si>
  <si>
    <t>ПОКРЫТИЕ 60-СЛОЙНОЕ NOMAD ULTRA CLEAN PLUS БЕСЦВЕТНОЕ 0.45МХ0.9М 4 ШТ/КОР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</si>
</sst>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-* #,##0.00\ [$€-1]_-;\-* #,##0.00\ [$€-1]_-;_-* &quot;-&quot;??\ [$€-1]_-;_-@_-"/>
    <numFmt numFmtId="165" formatCode="_-* #,##0.00\ [$EUR]_-;\-* #,##0.00\ [$EUR]_-;_-* &quot;-&quot;??\ [$EUR]_-;_-@_-"/>
    <numFmt numFmtId="166" formatCode="_-* #,##0.00[$р.-419]_-;\-* #,##0.00[$р.-419]_-;_-* &quot;-&quot;??[$р.-419]_-;_-@_-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38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E"/>
      <family val="1"/>
      <charset val="238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3" fillId="0" borderId="0"/>
  </cellStyleXfs>
  <cellXfs count="18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4" fontId="3" fillId="0" borderId="0" xfId="1" applyNumberFormat="1" applyFont="1" applyFill="1" applyAlignment="1">
      <alignment horizontal="center" wrapText="1"/>
    </xf>
    <xf numFmtId="4" fontId="2" fillId="0" borderId="0" xfId="1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3" fillId="0" borderId="0" xfId="0" applyFont="1" applyFill="1"/>
    <xf numFmtId="0" fontId="2" fillId="0" borderId="0" xfId="0" applyFont="1"/>
    <xf numFmtId="0" fontId="3" fillId="0" borderId="0" xfId="2" applyFont="1" applyFill="1" applyBorder="1" applyAlignment="1">
      <alignment horizontal="right"/>
    </xf>
    <xf numFmtId="0" fontId="4" fillId="0" borderId="0" xfId="0" applyFont="1" applyFill="1" applyAlignment="1"/>
    <xf numFmtId="0" fontId="3" fillId="0" borderId="1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6" fillId="0" borderId="5" xfId="3" applyNumberFormat="1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5" fontId="6" fillId="3" borderId="6" xfId="4" applyNumberFormat="1" applyFont="1" applyFill="1" applyBorder="1" applyAlignment="1">
      <alignment horizontal="center" vertical="center"/>
    </xf>
    <xf numFmtId="9" fontId="7" fillId="0" borderId="7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44" fontId="8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5" fontId="6" fillId="3" borderId="9" xfId="4" applyNumberFormat="1" applyFont="1" applyFill="1" applyBorder="1" applyAlignment="1">
      <alignment horizontal="center" vertical="center"/>
    </xf>
    <xf numFmtId="9" fontId="7" fillId="0" borderId="10" xfId="3" applyNumberFormat="1" applyFont="1" applyFill="1" applyBorder="1" applyAlignment="1">
      <alignment horizontal="center" vertical="center"/>
    </xf>
    <xf numFmtId="1" fontId="4" fillId="0" borderId="8" xfId="3" applyNumberFormat="1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center" vertical="center"/>
    </xf>
    <xf numFmtId="9" fontId="3" fillId="0" borderId="10" xfId="3" applyNumberFormat="1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 wrapText="1"/>
    </xf>
    <xf numFmtId="9" fontId="3" fillId="3" borderId="10" xfId="3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left" vertical="center" wrapText="1"/>
    </xf>
    <xf numFmtId="1" fontId="4" fillId="4" borderId="15" xfId="3" applyNumberFormat="1" applyFont="1" applyFill="1" applyBorder="1" applyAlignment="1">
      <alignment horizontal="center" vertical="center"/>
    </xf>
    <xf numFmtId="0" fontId="4" fillId="4" borderId="0" xfId="3" applyFont="1" applyFill="1" applyBorder="1" applyAlignment="1">
      <alignment horizontal="center" vertical="center" wrapText="1"/>
    </xf>
    <xf numFmtId="0" fontId="3" fillId="4" borderId="0" xfId="3" applyFont="1" applyFill="1" applyBorder="1" applyAlignment="1">
      <alignment horizontal="left" vertical="center" wrapText="1"/>
    </xf>
    <xf numFmtId="0" fontId="3" fillId="4" borderId="9" xfId="3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4" borderId="9" xfId="3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165" fontId="6" fillId="4" borderId="9" xfId="4" applyNumberFormat="1" applyFont="1" applyFill="1" applyBorder="1" applyAlignment="1">
      <alignment horizontal="center" vertical="center"/>
    </xf>
    <xf numFmtId="0" fontId="3" fillId="4" borderId="16" xfId="3" applyFont="1" applyFill="1" applyBorder="1" applyAlignment="1">
      <alignment horizontal="center" vertical="center"/>
    </xf>
    <xf numFmtId="9" fontId="3" fillId="4" borderId="17" xfId="3" applyNumberFormat="1" applyFont="1" applyFill="1" applyBorder="1" applyAlignment="1">
      <alignment horizontal="center" vertical="center"/>
    </xf>
    <xf numFmtId="1" fontId="4" fillId="0" borderId="18" xfId="3" applyNumberFormat="1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horizontal="center" vertical="center" wrapText="1"/>
    </xf>
    <xf numFmtId="0" fontId="3" fillId="0" borderId="20" xfId="3" applyFont="1" applyFill="1" applyBorder="1" applyAlignment="1">
      <alignment horizontal="left" vertical="center" wrapText="1"/>
    </xf>
    <xf numFmtId="0" fontId="4" fillId="3" borderId="9" xfId="3" quotePrefix="1" applyFont="1" applyFill="1" applyBorder="1" applyAlignment="1">
      <alignment horizontal="center" vertical="center" wrapText="1"/>
    </xf>
    <xf numFmtId="0" fontId="4" fillId="0" borderId="9" xfId="3" quotePrefix="1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166" fontId="6" fillId="0" borderId="9" xfId="4" applyNumberFormat="1" applyFont="1" applyFill="1" applyBorder="1" applyAlignment="1">
      <alignment horizontal="center" vertical="center"/>
    </xf>
    <xf numFmtId="1" fontId="6" fillId="3" borderId="8" xfId="3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4" fontId="8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5" fontId="6" fillId="0" borderId="9" xfId="4" applyNumberFormat="1" applyFont="1" applyFill="1" applyBorder="1" applyAlignment="1">
      <alignment horizontal="center" vertical="center"/>
    </xf>
    <xf numFmtId="1" fontId="6" fillId="4" borderId="8" xfId="3" applyNumberFormat="1" applyFont="1" applyFill="1" applyBorder="1" applyAlignment="1">
      <alignment horizontal="center" vertical="center"/>
    </xf>
    <xf numFmtId="0" fontId="4" fillId="4" borderId="9" xfId="3" applyFont="1" applyFill="1" applyBorder="1" applyAlignment="1">
      <alignment horizontal="center" vertical="center" wrapText="1"/>
    </xf>
    <xf numFmtId="0" fontId="3" fillId="4" borderId="9" xfId="3" applyFont="1" applyFill="1" applyBorder="1" applyAlignment="1">
      <alignment horizontal="left" vertical="center" wrapText="1"/>
    </xf>
    <xf numFmtId="44" fontId="8" fillId="4" borderId="9" xfId="0" applyNumberFormat="1" applyFont="1" applyFill="1" applyBorder="1" applyAlignment="1">
      <alignment horizontal="center" vertical="center"/>
    </xf>
    <xf numFmtId="0" fontId="3" fillId="4" borderId="13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left" vertical="top" wrapText="1"/>
    </xf>
    <xf numFmtId="0" fontId="3" fillId="4" borderId="19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 wrapText="1"/>
    </xf>
    <xf numFmtId="1" fontId="4" fillId="3" borderId="18" xfId="3" applyNumberFormat="1" applyFont="1" applyFill="1" applyBorder="1" applyAlignment="1">
      <alignment horizontal="center" vertical="center"/>
    </xf>
    <xf numFmtId="0" fontId="4" fillId="3" borderId="19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/>
    </xf>
    <xf numFmtId="1" fontId="4" fillId="3" borderId="8" xfId="3" applyNumberFormat="1" applyFont="1" applyFill="1" applyBorder="1" applyAlignment="1">
      <alignment horizontal="center" vertical="center"/>
    </xf>
    <xf numFmtId="0" fontId="3" fillId="3" borderId="11" xfId="3" applyFont="1" applyFill="1" applyBorder="1" applyAlignment="1">
      <alignment horizontal="left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left" vertical="center" wrapText="1"/>
    </xf>
    <xf numFmtId="1" fontId="4" fillId="3" borderId="12" xfId="3" applyNumberFormat="1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center" vertical="center"/>
    </xf>
    <xf numFmtId="9" fontId="3" fillId="0" borderId="10" xfId="5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 wrapText="1"/>
    </xf>
    <xf numFmtId="166" fontId="6" fillId="3" borderId="9" xfId="4" applyNumberFormat="1" applyFont="1" applyFill="1" applyBorder="1" applyAlignment="1">
      <alignment horizontal="center" vertical="center"/>
    </xf>
    <xf numFmtId="1" fontId="4" fillId="4" borderId="8" xfId="3" applyNumberFormat="1" applyFont="1" applyFill="1" applyBorder="1" applyAlignment="1">
      <alignment horizontal="center" vertical="center"/>
    </xf>
    <xf numFmtId="0" fontId="3" fillId="4" borderId="11" xfId="3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4" borderId="11" xfId="3" applyFont="1" applyFill="1" applyBorder="1" applyAlignment="1">
      <alignment horizontal="left" vertical="center" wrapText="1"/>
    </xf>
    <xf numFmtId="1" fontId="4" fillId="5" borderId="8" xfId="3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 wrapText="1"/>
    </xf>
    <xf numFmtId="0" fontId="3" fillId="5" borderId="9" xfId="3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5" borderId="9" xfId="3" applyFont="1" applyFill="1" applyBorder="1" applyAlignment="1">
      <alignment horizontal="center" vertical="center"/>
    </xf>
    <xf numFmtId="44" fontId="8" fillId="5" borderId="9" xfId="0" applyNumberFormat="1" applyFont="1" applyFill="1" applyBorder="1" applyAlignment="1">
      <alignment horizontal="center" vertical="center"/>
    </xf>
    <xf numFmtId="164" fontId="8" fillId="5" borderId="9" xfId="0" applyNumberFormat="1" applyFont="1" applyFill="1" applyBorder="1" applyAlignment="1">
      <alignment horizontal="center" vertical="center"/>
    </xf>
    <xf numFmtId="165" fontId="6" fillId="5" borderId="9" xfId="4" applyNumberFormat="1" applyFont="1" applyFill="1" applyBorder="1" applyAlignment="1">
      <alignment horizontal="center" vertical="center"/>
    </xf>
    <xf numFmtId="9" fontId="3" fillId="5" borderId="10" xfId="3" applyNumberFormat="1" applyFont="1" applyFill="1" applyBorder="1" applyAlignment="1">
      <alignment horizontal="center" vertical="center"/>
    </xf>
    <xf numFmtId="1" fontId="4" fillId="5" borderId="18" xfId="3" applyNumberFormat="1" applyFont="1" applyFill="1" applyBorder="1" applyAlignment="1">
      <alignment horizontal="center" vertical="center"/>
    </xf>
    <xf numFmtId="0" fontId="3" fillId="5" borderId="11" xfId="3" applyFont="1" applyFill="1" applyBorder="1" applyAlignment="1">
      <alignment horizontal="left" vertical="center" wrapText="1"/>
    </xf>
    <xf numFmtId="0" fontId="4" fillId="0" borderId="9" xfId="6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1" fontId="4" fillId="0" borderId="8" xfId="3" applyNumberFormat="1" applyFont="1" applyFill="1" applyBorder="1" applyAlignment="1">
      <alignment horizontal="center" vertical="center" wrapText="1"/>
    </xf>
    <xf numFmtId="9" fontId="3" fillId="0" borderId="10" xfId="5" applyFont="1" applyFill="1" applyBorder="1" applyAlignment="1">
      <alignment horizontal="center" vertical="center" wrapText="1"/>
    </xf>
    <xf numFmtId="9" fontId="3" fillId="3" borderId="10" xfId="5" applyFont="1" applyFill="1" applyBorder="1" applyAlignment="1">
      <alignment horizontal="center" vertical="center" wrapText="1"/>
    </xf>
    <xf numFmtId="1" fontId="6" fillId="5" borderId="8" xfId="3" applyNumberFormat="1" applyFont="1" applyFill="1" applyBorder="1" applyAlignment="1">
      <alignment horizontal="center" vertical="center"/>
    </xf>
    <xf numFmtId="0" fontId="4" fillId="5" borderId="19" xfId="3" applyFont="1" applyFill="1" applyBorder="1" applyAlignment="1">
      <alignment horizontal="center" vertical="center" wrapText="1"/>
    </xf>
    <xf numFmtId="0" fontId="2" fillId="5" borderId="20" xfId="3" applyFont="1" applyFill="1" applyBorder="1" applyAlignment="1">
      <alignment horizontal="left" vertical="top" wrapText="1"/>
    </xf>
    <xf numFmtId="0" fontId="4" fillId="5" borderId="9" xfId="3" applyFont="1" applyFill="1" applyBorder="1" applyAlignment="1">
      <alignment horizontal="center" vertical="center" wrapText="1"/>
    </xf>
    <xf numFmtId="0" fontId="2" fillId="5" borderId="11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left" vertical="top" wrapText="1"/>
    </xf>
    <xf numFmtId="0" fontId="2" fillId="5" borderId="11" xfId="3" applyFont="1" applyFill="1" applyBorder="1" applyAlignment="1">
      <alignment horizontal="left" vertical="center" wrapText="1"/>
    </xf>
    <xf numFmtId="49" fontId="4" fillId="0" borderId="9" xfId="3" applyNumberFormat="1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4" fontId="8" fillId="3" borderId="9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1" fontId="6" fillId="6" borderId="8" xfId="3" applyNumberFormat="1" applyFont="1" applyFill="1" applyBorder="1" applyAlignment="1">
      <alignment horizontal="center" vertical="center"/>
    </xf>
    <xf numFmtId="0" fontId="6" fillId="6" borderId="9" xfId="3" applyFont="1" applyFill="1" applyBorder="1" applyAlignment="1">
      <alignment horizontal="center" vertical="center" wrapText="1"/>
    </xf>
    <xf numFmtId="0" fontId="3" fillId="6" borderId="9" xfId="3" applyFont="1" applyFill="1" applyBorder="1" applyAlignment="1">
      <alignment horizontal="center" vertical="center" wrapText="1"/>
    </xf>
    <xf numFmtId="0" fontId="3" fillId="6" borderId="9" xfId="3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/>
    </xf>
    <xf numFmtId="1" fontId="4" fillId="4" borderId="12" xfId="3" applyNumberFormat="1" applyFont="1" applyFill="1" applyBorder="1" applyAlignment="1">
      <alignment horizontal="center" vertical="center" wrapText="1"/>
    </xf>
    <xf numFmtId="0" fontId="4" fillId="4" borderId="13" xfId="3" applyFont="1" applyFill="1" applyBorder="1" applyAlignment="1">
      <alignment horizontal="center" vertical="center" wrapText="1"/>
    </xf>
    <xf numFmtId="0" fontId="3" fillId="4" borderId="14" xfId="3" applyFont="1" applyFill="1" applyBorder="1" applyAlignment="1">
      <alignment horizontal="left" vertical="center" wrapText="1"/>
    </xf>
    <xf numFmtId="0" fontId="6" fillId="6" borderId="9" xfId="3" applyFont="1" applyFill="1" applyBorder="1" applyAlignment="1">
      <alignment horizontal="center" vertical="center"/>
    </xf>
    <xf numFmtId="166" fontId="6" fillId="6" borderId="9" xfId="4" applyNumberFormat="1" applyFont="1" applyFill="1" applyBorder="1" applyAlignment="1">
      <alignment horizontal="center" vertical="center"/>
    </xf>
    <xf numFmtId="44" fontId="8" fillId="6" borderId="9" xfId="0" applyNumberFormat="1" applyFont="1" applyFill="1" applyBorder="1" applyAlignment="1">
      <alignment horizontal="center" vertical="center"/>
    </xf>
    <xf numFmtId="164" fontId="8" fillId="6" borderId="9" xfId="0" applyNumberFormat="1" applyFont="1" applyFill="1" applyBorder="1" applyAlignment="1">
      <alignment horizontal="center" vertical="center"/>
    </xf>
    <xf numFmtId="165" fontId="6" fillId="6" borderId="9" xfId="4" applyNumberFormat="1" applyFont="1" applyFill="1" applyBorder="1" applyAlignment="1">
      <alignment horizontal="center" vertical="center"/>
    </xf>
    <xf numFmtId="9" fontId="7" fillId="6" borderId="10" xfId="3" applyNumberFormat="1" applyFont="1" applyFill="1" applyBorder="1" applyAlignment="1">
      <alignment horizontal="center" vertical="center"/>
    </xf>
    <xf numFmtId="0" fontId="4" fillId="6" borderId="9" xfId="3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1" fontId="6" fillId="0" borderId="8" xfId="3" applyNumberFormat="1" applyFont="1" applyFill="1" applyBorder="1" applyAlignment="1">
      <alignment horizontal="center" vertical="center" wrapText="1"/>
    </xf>
    <xf numFmtId="1" fontId="4" fillId="4" borderId="12" xfId="3" applyNumberFormat="1" applyFont="1" applyFill="1" applyBorder="1" applyAlignment="1">
      <alignment horizontal="center" vertical="center"/>
    </xf>
    <xf numFmtId="166" fontId="4" fillId="4" borderId="9" xfId="4" applyNumberFormat="1" applyFont="1" applyFill="1" applyBorder="1" applyAlignment="1">
      <alignment horizontal="center" vertical="center"/>
    </xf>
    <xf numFmtId="0" fontId="10" fillId="0" borderId="21" xfId="3" applyFont="1" applyFill="1" applyBorder="1" applyAlignment="1">
      <alignment vertical="center"/>
    </xf>
    <xf numFmtId="0" fontId="5" fillId="0" borderId="0" xfId="3" applyBorder="1" applyAlignment="1">
      <alignment wrapText="1"/>
    </xf>
    <xf numFmtId="0" fontId="5" fillId="0" borderId="0" xfId="3" applyBorder="1"/>
    <xf numFmtId="0" fontId="11" fillId="0" borderId="22" xfId="3" applyFont="1" applyFill="1" applyBorder="1" applyAlignment="1">
      <alignment horizontal="left" vertical="center" wrapText="1"/>
    </xf>
    <xf numFmtId="0" fontId="10" fillId="0" borderId="22" xfId="3" applyFont="1" applyFill="1" applyBorder="1" applyAlignment="1">
      <alignment vertical="center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3" xfId="3" applyFont="1" applyFill="1" applyBorder="1" applyAlignment="1">
      <alignment vertical="center" wrapText="1"/>
    </xf>
    <xf numFmtId="0" fontId="12" fillId="0" borderId="19" xfId="3" applyFont="1" applyFill="1" applyBorder="1" applyAlignment="1">
      <alignment horizontal="center" vertical="center" wrapText="1"/>
    </xf>
    <xf numFmtId="167" fontId="12" fillId="0" borderId="19" xfId="3" applyNumberFormat="1" applyFont="1" applyFill="1" applyBorder="1" applyAlignment="1">
      <alignment horizontal="center" vertical="center"/>
    </xf>
    <xf numFmtId="167" fontId="12" fillId="0" borderId="9" xfId="3" applyNumberFormat="1" applyFont="1" applyFill="1" applyBorder="1" applyAlignment="1">
      <alignment horizontal="center" vertical="center"/>
    </xf>
    <xf numFmtId="9" fontId="12" fillId="0" borderId="10" xfId="5" applyFont="1" applyFill="1" applyBorder="1" applyAlignment="1">
      <alignment horizontal="center" vertical="center"/>
    </xf>
    <xf numFmtId="167" fontId="12" fillId="0" borderId="20" xfId="3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8" xfId="3" applyNumberFormat="1" applyFont="1" applyFill="1" applyBorder="1" applyAlignment="1">
      <alignment horizontal="center" vertical="center"/>
    </xf>
    <xf numFmtId="0" fontId="14" fillId="0" borderId="13" xfId="7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left" vertical="center" wrapText="1"/>
    </xf>
    <xf numFmtId="0" fontId="12" fillId="0" borderId="13" xfId="3" applyFont="1" applyFill="1" applyBorder="1" applyAlignment="1">
      <alignment horizontal="center" vertical="center" wrapText="1"/>
    </xf>
    <xf numFmtId="167" fontId="12" fillId="0" borderId="11" xfId="3" applyNumberFormat="1" applyFont="1" applyFill="1" applyBorder="1" applyAlignment="1">
      <alignment horizontal="center" vertical="center"/>
    </xf>
    <xf numFmtId="0" fontId="6" fillId="0" borderId="24" xfId="3" applyNumberFormat="1" applyFont="1" applyFill="1" applyBorder="1" applyAlignment="1">
      <alignment horizontal="center" vertical="center"/>
    </xf>
    <xf numFmtId="0" fontId="14" fillId="0" borderId="25" xfId="7" applyFont="1" applyFill="1" applyBorder="1" applyAlignment="1">
      <alignment horizontal="center" vertical="center" wrapText="1"/>
    </xf>
    <xf numFmtId="0" fontId="15" fillId="0" borderId="25" xfId="3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167" fontId="12" fillId="0" borderId="26" xfId="3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44" fontId="8" fillId="0" borderId="25" xfId="0" applyNumberFormat="1" applyFont="1" applyFill="1" applyBorder="1" applyAlignment="1">
      <alignment horizontal="center" vertical="center"/>
    </xf>
    <xf numFmtId="167" fontId="12" fillId="0" borderId="25" xfId="3" applyNumberFormat="1" applyFont="1" applyFill="1" applyBorder="1" applyAlignment="1">
      <alignment horizontal="center" vertical="center"/>
    </xf>
    <xf numFmtId="9" fontId="12" fillId="0" borderId="27" xfId="5" applyFont="1" applyFill="1" applyBorder="1" applyAlignment="1">
      <alignment horizontal="center" vertical="center"/>
    </xf>
  </cellXfs>
  <cellStyles count="8">
    <cellStyle name="Currency 2 2" xfId="4"/>
    <cellStyle name="Normal 2" xfId="3"/>
    <cellStyle name="Normal_SW Matting Data Sheet 02-08-01" xfId="7"/>
    <cellStyle name="Percent 2 2" xfId="5"/>
    <cellStyle name="Денежный" xfId="1" builtinId="4"/>
    <cellStyle name="Обычный" xfId="0" builtinId="0"/>
    <cellStyle name="Обычный 2" xfId="6"/>
    <cellStyle name="Обычный_Переделка" xfId="2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tabSelected="1" view="pageBreakPreview" topLeftCell="A355" zoomScale="60" zoomScaleNormal="100" workbookViewId="0">
      <selection activeCell="I10" sqref="I10"/>
    </sheetView>
  </sheetViews>
  <sheetFormatPr defaultRowHeight="15" x14ac:dyDescent="0.25"/>
  <cols>
    <col min="1" max="1" width="19.5703125" customWidth="1"/>
    <col min="3" max="3" width="25.7109375" customWidth="1"/>
    <col min="7" max="7" width="14" customWidth="1"/>
    <col min="8" max="8" width="15" customWidth="1"/>
    <col min="9" max="9" width="14.42578125" customWidth="1"/>
    <col min="10" max="10" width="21.140625" customWidth="1"/>
  </cols>
  <sheetData>
    <row r="1" spans="1:12" x14ac:dyDescent="0.25">
      <c r="A1" s="1"/>
      <c r="B1" s="2"/>
      <c r="C1" s="3"/>
      <c r="D1" s="4"/>
      <c r="E1" s="5"/>
      <c r="F1" s="6"/>
      <c r="G1" s="6"/>
      <c r="H1" s="6"/>
      <c r="I1" s="7"/>
      <c r="J1" s="7"/>
      <c r="K1" s="7"/>
      <c r="L1" s="8" t="s">
        <v>0</v>
      </c>
    </row>
    <row r="2" spans="1:12" x14ac:dyDescent="0.25">
      <c r="A2" s="1"/>
      <c r="B2" s="2"/>
      <c r="C2" s="3"/>
      <c r="D2" s="4"/>
      <c r="E2" s="5"/>
      <c r="F2" s="6"/>
      <c r="G2" s="6"/>
      <c r="H2" s="6"/>
      <c r="I2" s="7"/>
      <c r="J2" s="7"/>
      <c r="K2" s="7"/>
      <c r="L2" s="8" t="s">
        <v>1</v>
      </c>
    </row>
    <row r="3" spans="1:12" x14ac:dyDescent="0.25">
      <c r="A3" s="1"/>
      <c r="B3" s="2"/>
      <c r="C3" s="3"/>
      <c r="D3" s="4"/>
      <c r="E3" s="5"/>
      <c r="F3" s="6"/>
      <c r="G3" s="6"/>
      <c r="H3" s="6"/>
      <c r="I3" s="7"/>
      <c r="J3" s="7"/>
      <c r="K3" s="7"/>
      <c r="L3" s="8" t="s">
        <v>2</v>
      </c>
    </row>
    <row r="4" spans="1:12" x14ac:dyDescent="0.25">
      <c r="A4" s="9"/>
      <c r="B4" s="2"/>
      <c r="C4" s="3"/>
      <c r="D4" s="4"/>
      <c r="E4" s="5"/>
      <c r="F4" s="6"/>
      <c r="G4" s="6"/>
      <c r="H4" s="6"/>
      <c r="I4" s="7"/>
      <c r="J4" s="7"/>
      <c r="K4" s="7"/>
      <c r="L4" s="8" t="s">
        <v>3</v>
      </c>
    </row>
    <row r="5" spans="1:12" x14ac:dyDescent="0.25">
      <c r="A5" s="1"/>
      <c r="B5" s="2"/>
      <c r="C5" s="3"/>
      <c r="D5" s="4"/>
      <c r="E5" s="5"/>
      <c r="F5" s="6"/>
      <c r="G5" s="6"/>
      <c r="H5" s="6"/>
      <c r="I5" s="7"/>
      <c r="J5" s="7"/>
      <c r="K5" s="7"/>
      <c r="L5" s="8" t="s">
        <v>4</v>
      </c>
    </row>
    <row r="6" spans="1:12" x14ac:dyDescent="0.25">
      <c r="A6" s="1"/>
      <c r="B6" s="2"/>
      <c r="C6" s="3"/>
      <c r="D6" s="4"/>
      <c r="E6" s="5"/>
      <c r="F6" s="6"/>
      <c r="G6" s="6"/>
      <c r="H6" s="6"/>
      <c r="I6" s="7"/>
      <c r="J6" s="7"/>
      <c r="K6" s="7"/>
      <c r="L6" s="8" t="s">
        <v>5</v>
      </c>
    </row>
    <row r="7" spans="1:12" ht="39" x14ac:dyDescent="0.25">
      <c r="A7" s="1"/>
      <c r="B7" s="2" t="s">
        <v>6</v>
      </c>
      <c r="C7" s="3" t="s">
        <v>7</v>
      </c>
      <c r="D7" s="4"/>
      <c r="E7" s="5"/>
      <c r="F7" s="6"/>
      <c r="G7" s="6"/>
      <c r="H7" s="6"/>
      <c r="I7" s="7"/>
      <c r="J7" s="7"/>
      <c r="K7" s="7"/>
      <c r="L7" s="10" t="s">
        <v>8</v>
      </c>
    </row>
    <row r="8" spans="1:12" ht="15.75" thickBot="1" x14ac:dyDescent="0.3">
      <c r="A8" s="1"/>
      <c r="B8" s="11">
        <v>62</v>
      </c>
      <c r="C8" s="12">
        <f>+B8</f>
        <v>62</v>
      </c>
      <c r="D8" s="13"/>
      <c r="E8" s="14"/>
      <c r="F8" s="15"/>
      <c r="G8" s="15"/>
      <c r="H8" s="15"/>
      <c r="I8" s="6"/>
      <c r="J8" s="7"/>
      <c r="K8" s="7"/>
      <c r="L8" s="7"/>
    </row>
    <row r="9" spans="1:12" ht="64.5" thickBot="1" x14ac:dyDescent="0.3">
      <c r="A9" s="16" t="s">
        <v>9</v>
      </c>
      <c r="B9" s="17" t="s">
        <v>10</v>
      </c>
      <c r="C9" s="17" t="s">
        <v>11</v>
      </c>
      <c r="D9" s="17" t="s">
        <v>12</v>
      </c>
      <c r="E9" s="17" t="s">
        <v>13</v>
      </c>
      <c r="F9" s="17" t="s">
        <v>14</v>
      </c>
      <c r="G9" s="18" t="s">
        <v>15</v>
      </c>
      <c r="H9" s="19" t="s">
        <v>16</v>
      </c>
      <c r="I9" s="18" t="s">
        <v>17</v>
      </c>
      <c r="J9" s="19" t="s">
        <v>18</v>
      </c>
      <c r="K9" s="17" t="s">
        <v>19</v>
      </c>
      <c r="L9" s="17" t="s">
        <v>20</v>
      </c>
    </row>
    <row r="10" spans="1:12" ht="15.75" thickBot="1" x14ac:dyDescent="0.3">
      <c r="A10" s="7"/>
      <c r="B10" s="20"/>
      <c r="C10" s="7"/>
      <c r="D10" s="20"/>
      <c r="E10" s="20"/>
      <c r="F10" s="7"/>
      <c r="G10" s="7"/>
      <c r="H10" s="7"/>
      <c r="I10" s="7"/>
      <c r="J10" s="7"/>
      <c r="K10" s="7"/>
      <c r="L10" s="7"/>
    </row>
    <row r="11" spans="1:12" ht="242.25" x14ac:dyDescent="0.25">
      <c r="A11" s="21">
        <v>7100004780</v>
      </c>
      <c r="B11" s="22" t="s">
        <v>21</v>
      </c>
      <c r="C11" s="23" t="s">
        <v>22</v>
      </c>
      <c r="D11" s="24" t="s">
        <v>23</v>
      </c>
      <c r="E11" s="25" t="s">
        <v>24</v>
      </c>
      <c r="F11" s="26">
        <v>100</v>
      </c>
      <c r="G11" s="27">
        <f>+H11/F11</f>
        <v>204.6</v>
      </c>
      <c r="H11" s="27">
        <f t="shared" ref="H11:H38" si="0">+J11*$C$8</f>
        <v>20460</v>
      </c>
      <c r="I11" s="28">
        <f>J11/F11</f>
        <v>3.3</v>
      </c>
      <c r="J11" s="29">
        <v>330</v>
      </c>
      <c r="K11" s="26">
        <v>1</v>
      </c>
      <c r="L11" s="30">
        <v>0.1</v>
      </c>
    </row>
    <row r="12" spans="1:12" ht="165.75" x14ac:dyDescent="0.25">
      <c r="A12" s="31">
        <v>7000002980</v>
      </c>
      <c r="B12" s="32" t="s">
        <v>25</v>
      </c>
      <c r="C12" s="33" t="s">
        <v>26</v>
      </c>
      <c r="D12" s="34" t="s">
        <v>23</v>
      </c>
      <c r="E12" s="35" t="s">
        <v>24</v>
      </c>
      <c r="F12" s="36">
        <v>12</v>
      </c>
      <c r="G12" s="37">
        <f>+H12/F12</f>
        <v>568.33333333333337</v>
      </c>
      <c r="H12" s="37">
        <f t="shared" si="0"/>
        <v>6820</v>
      </c>
      <c r="I12" s="38">
        <v>8.3333333333333339</v>
      </c>
      <c r="J12" s="39">
        <v>110</v>
      </c>
      <c r="K12" s="36">
        <v>10</v>
      </c>
      <c r="L12" s="40">
        <v>0.1</v>
      </c>
    </row>
    <row r="13" spans="1:12" ht="153" x14ac:dyDescent="0.25">
      <c r="A13" s="31">
        <v>7000053990</v>
      </c>
      <c r="B13" s="32" t="s">
        <v>27</v>
      </c>
      <c r="C13" s="33" t="s">
        <v>28</v>
      </c>
      <c r="D13" s="34" t="s">
        <v>23</v>
      </c>
      <c r="E13" s="35" t="s">
        <v>24</v>
      </c>
      <c r="F13" s="36">
        <v>6</v>
      </c>
      <c r="G13" s="37">
        <f>+H13/F13</f>
        <v>1136.6666666666667</v>
      </c>
      <c r="H13" s="37">
        <f t="shared" si="0"/>
        <v>6820</v>
      </c>
      <c r="I13" s="38">
        <v>16.666666666666668</v>
      </c>
      <c r="J13" s="39">
        <v>110</v>
      </c>
      <c r="K13" s="36">
        <v>10</v>
      </c>
      <c r="L13" s="40">
        <v>0.1</v>
      </c>
    </row>
    <row r="14" spans="1:12" ht="114.75" x14ac:dyDescent="0.25">
      <c r="A14" s="41">
        <v>7000032706</v>
      </c>
      <c r="B14" s="42" t="s">
        <v>29</v>
      </c>
      <c r="C14" s="43" t="s">
        <v>30</v>
      </c>
      <c r="D14" s="34" t="s">
        <v>31</v>
      </c>
      <c r="E14" s="35" t="s">
        <v>24</v>
      </c>
      <c r="F14" s="44">
        <v>24</v>
      </c>
      <c r="G14" s="37">
        <f>+H14/F14</f>
        <v>22.875416666666666</v>
      </c>
      <c r="H14" s="37">
        <f t="shared" si="0"/>
        <v>549.01</v>
      </c>
      <c r="I14" s="38">
        <f t="shared" ref="I14:I77" si="1">+J14/F14</f>
        <v>0.36895833333333333</v>
      </c>
      <c r="J14" s="39">
        <v>8.8550000000000004</v>
      </c>
      <c r="K14" s="44">
        <v>1</v>
      </c>
      <c r="L14" s="45">
        <v>0.1</v>
      </c>
    </row>
    <row r="15" spans="1:12" ht="114.75" x14ac:dyDescent="0.25">
      <c r="A15" s="41">
        <v>7000032707</v>
      </c>
      <c r="B15" s="42" t="s">
        <v>32</v>
      </c>
      <c r="C15" s="43" t="s">
        <v>33</v>
      </c>
      <c r="D15" s="34" t="s">
        <v>31</v>
      </c>
      <c r="E15" s="35" t="s">
        <v>24</v>
      </c>
      <c r="F15" s="44">
        <v>12</v>
      </c>
      <c r="G15" s="37">
        <f t="shared" ref="G15:G38" si="2">+H15/F15</f>
        <v>45.750833333333333</v>
      </c>
      <c r="H15" s="37">
        <f t="shared" si="0"/>
        <v>549.01</v>
      </c>
      <c r="I15" s="38">
        <f t="shared" si="1"/>
        <v>0.73791666666666667</v>
      </c>
      <c r="J15" s="39">
        <v>8.8550000000000004</v>
      </c>
      <c r="K15" s="44">
        <v>1</v>
      </c>
      <c r="L15" s="45">
        <v>0.1</v>
      </c>
    </row>
    <row r="16" spans="1:12" ht="102" x14ac:dyDescent="0.25">
      <c r="A16" s="41">
        <v>7000032708</v>
      </c>
      <c r="B16" s="42" t="s">
        <v>34</v>
      </c>
      <c r="C16" s="43" t="s">
        <v>35</v>
      </c>
      <c r="D16" s="34" t="s">
        <v>31</v>
      </c>
      <c r="E16" s="35" t="s">
        <v>24</v>
      </c>
      <c r="F16" s="44">
        <v>6</v>
      </c>
      <c r="G16" s="37">
        <f t="shared" si="2"/>
        <v>91.501666666666665</v>
      </c>
      <c r="H16" s="37">
        <f t="shared" si="0"/>
        <v>549.01</v>
      </c>
      <c r="I16" s="38">
        <f t="shared" si="1"/>
        <v>1.4758333333333333</v>
      </c>
      <c r="J16" s="39">
        <v>8.8550000000000004</v>
      </c>
      <c r="K16" s="44">
        <v>10</v>
      </c>
      <c r="L16" s="45">
        <v>0.1</v>
      </c>
    </row>
    <row r="17" spans="1:12" ht="140.25" x14ac:dyDescent="0.25">
      <c r="A17" s="41">
        <v>7000032743</v>
      </c>
      <c r="B17" s="42" t="s">
        <v>36</v>
      </c>
      <c r="C17" s="43" t="s">
        <v>37</v>
      </c>
      <c r="D17" s="34" t="s">
        <v>31</v>
      </c>
      <c r="E17" s="35" t="s">
        <v>24</v>
      </c>
      <c r="F17" s="44">
        <v>24</v>
      </c>
      <c r="G17" s="37">
        <f t="shared" si="2"/>
        <v>30.405833333333334</v>
      </c>
      <c r="H17" s="37">
        <f t="shared" si="0"/>
        <v>729.74</v>
      </c>
      <c r="I17" s="38">
        <f t="shared" si="1"/>
        <v>0.49041666666666667</v>
      </c>
      <c r="J17" s="39">
        <v>11.77</v>
      </c>
      <c r="K17" s="44">
        <v>1</v>
      </c>
      <c r="L17" s="45">
        <v>0.1</v>
      </c>
    </row>
    <row r="18" spans="1:12" ht="127.5" x14ac:dyDescent="0.25">
      <c r="A18" s="41">
        <v>7000032744</v>
      </c>
      <c r="B18" s="46" t="s">
        <v>38</v>
      </c>
      <c r="C18" s="43" t="s">
        <v>39</v>
      </c>
      <c r="D18" s="34" t="s">
        <v>31</v>
      </c>
      <c r="E18" s="35" t="s">
        <v>24</v>
      </c>
      <c r="F18" s="44">
        <v>12</v>
      </c>
      <c r="G18" s="37">
        <f t="shared" si="2"/>
        <v>60.811666666666667</v>
      </c>
      <c r="H18" s="37">
        <f t="shared" si="0"/>
        <v>729.74</v>
      </c>
      <c r="I18" s="38">
        <f t="shared" si="1"/>
        <v>0.98083333333333333</v>
      </c>
      <c r="J18" s="39">
        <v>11.77</v>
      </c>
      <c r="K18" s="44">
        <v>1</v>
      </c>
      <c r="L18" s="47">
        <v>0.1</v>
      </c>
    </row>
    <row r="19" spans="1:12" ht="127.5" x14ac:dyDescent="0.25">
      <c r="A19" s="41">
        <v>7000032745</v>
      </c>
      <c r="B19" s="42" t="s">
        <v>40</v>
      </c>
      <c r="C19" s="43" t="s">
        <v>41</v>
      </c>
      <c r="D19" s="34" t="s">
        <v>31</v>
      </c>
      <c r="E19" s="35" t="s">
        <v>24</v>
      </c>
      <c r="F19" s="44">
        <v>6</v>
      </c>
      <c r="G19" s="37">
        <f t="shared" si="2"/>
        <v>121.62333333333333</v>
      </c>
      <c r="H19" s="37">
        <f t="shared" si="0"/>
        <v>729.74</v>
      </c>
      <c r="I19" s="38">
        <f t="shared" si="1"/>
        <v>1.9616666666666667</v>
      </c>
      <c r="J19" s="39">
        <v>11.77</v>
      </c>
      <c r="K19" s="44">
        <v>1</v>
      </c>
      <c r="L19" s="45">
        <v>0.1</v>
      </c>
    </row>
    <row r="20" spans="1:12" ht="127.5" x14ac:dyDescent="0.25">
      <c r="A20" s="41">
        <v>7000032746</v>
      </c>
      <c r="B20" s="42" t="s">
        <v>42</v>
      </c>
      <c r="C20" s="43" t="s">
        <v>43</v>
      </c>
      <c r="D20" s="34" t="s">
        <v>23</v>
      </c>
      <c r="E20" s="35" t="s">
        <v>24</v>
      </c>
      <c r="F20" s="44">
        <v>4</v>
      </c>
      <c r="G20" s="37">
        <f t="shared" si="2"/>
        <v>182.435</v>
      </c>
      <c r="H20" s="37">
        <f t="shared" si="0"/>
        <v>729.74</v>
      </c>
      <c r="I20" s="38">
        <f t="shared" si="1"/>
        <v>2.9424999999999999</v>
      </c>
      <c r="J20" s="39">
        <v>11.77</v>
      </c>
      <c r="K20" s="44">
        <v>10</v>
      </c>
      <c r="L20" s="45">
        <v>0.1</v>
      </c>
    </row>
    <row r="21" spans="1:12" ht="127.5" x14ac:dyDescent="0.25">
      <c r="A21" s="41">
        <v>7000002496</v>
      </c>
      <c r="B21" s="42" t="s">
        <v>44</v>
      </c>
      <c r="C21" s="43" t="s">
        <v>45</v>
      </c>
      <c r="D21" s="34" t="s">
        <v>31</v>
      </c>
      <c r="E21" s="35" t="s">
        <v>24</v>
      </c>
      <c r="F21" s="44">
        <v>24</v>
      </c>
      <c r="G21" s="37">
        <f t="shared" si="2"/>
        <v>31.599333333333334</v>
      </c>
      <c r="H21" s="37">
        <f t="shared" si="0"/>
        <v>758.38400000000001</v>
      </c>
      <c r="I21" s="38">
        <f t="shared" si="1"/>
        <v>0.5096666666666666</v>
      </c>
      <c r="J21" s="39">
        <v>12.231999999999999</v>
      </c>
      <c r="K21" s="44">
        <v>1</v>
      </c>
      <c r="L21" s="45">
        <v>0.1</v>
      </c>
    </row>
    <row r="22" spans="1:12" ht="140.25" x14ac:dyDescent="0.25">
      <c r="A22" s="41">
        <v>7000002545</v>
      </c>
      <c r="B22" s="42" t="s">
        <v>46</v>
      </c>
      <c r="C22" s="43" t="s">
        <v>47</v>
      </c>
      <c r="D22" s="34" t="s">
        <v>31</v>
      </c>
      <c r="E22" s="35" t="s">
        <v>24</v>
      </c>
      <c r="F22" s="44">
        <v>12</v>
      </c>
      <c r="G22" s="37">
        <f t="shared" si="2"/>
        <v>63.198666666666668</v>
      </c>
      <c r="H22" s="37">
        <f t="shared" si="0"/>
        <v>758.38400000000001</v>
      </c>
      <c r="I22" s="38">
        <f t="shared" si="1"/>
        <v>1.0193333333333332</v>
      </c>
      <c r="J22" s="39">
        <v>12.231999999999999</v>
      </c>
      <c r="K22" s="44">
        <v>1</v>
      </c>
      <c r="L22" s="45">
        <v>0.1</v>
      </c>
    </row>
    <row r="23" spans="1:12" ht="127.5" x14ac:dyDescent="0.25">
      <c r="A23" s="41">
        <v>7000030132</v>
      </c>
      <c r="B23" s="42" t="s">
        <v>48</v>
      </c>
      <c r="C23" s="43" t="s">
        <v>49</v>
      </c>
      <c r="D23" s="34" t="s">
        <v>31</v>
      </c>
      <c r="E23" s="35" t="s">
        <v>24</v>
      </c>
      <c r="F23" s="44">
        <v>6</v>
      </c>
      <c r="G23" s="37">
        <f t="shared" si="2"/>
        <v>126.39733333333334</v>
      </c>
      <c r="H23" s="37">
        <f t="shared" si="0"/>
        <v>758.38400000000001</v>
      </c>
      <c r="I23" s="38">
        <f t="shared" si="1"/>
        <v>2.0386666666666664</v>
      </c>
      <c r="J23" s="39">
        <v>12.231999999999999</v>
      </c>
      <c r="K23" s="44">
        <v>1</v>
      </c>
      <c r="L23" s="45">
        <v>0.1</v>
      </c>
    </row>
    <row r="24" spans="1:12" ht="114.75" x14ac:dyDescent="0.25">
      <c r="A24" s="41">
        <v>7000006689</v>
      </c>
      <c r="B24" s="48" t="s">
        <v>50</v>
      </c>
      <c r="C24" s="49" t="s">
        <v>51</v>
      </c>
      <c r="D24" s="50" t="s">
        <v>23</v>
      </c>
      <c r="E24" s="35" t="s">
        <v>24</v>
      </c>
      <c r="F24" s="44">
        <v>24</v>
      </c>
      <c r="G24" s="37">
        <f t="shared" si="2"/>
        <v>48.109416666666675</v>
      </c>
      <c r="H24" s="37">
        <f t="shared" si="0"/>
        <v>1154.6260000000002</v>
      </c>
      <c r="I24" s="38">
        <f t="shared" si="1"/>
        <v>0.77595833333333353</v>
      </c>
      <c r="J24" s="39">
        <v>18.623000000000005</v>
      </c>
      <c r="K24" s="44">
        <v>1</v>
      </c>
      <c r="L24" s="51">
        <v>0.1</v>
      </c>
    </row>
    <row r="25" spans="1:12" ht="114.75" x14ac:dyDescent="0.25">
      <c r="A25" s="41">
        <v>7000006690</v>
      </c>
      <c r="B25" s="48" t="s">
        <v>52</v>
      </c>
      <c r="C25" s="49" t="s">
        <v>53</v>
      </c>
      <c r="D25" s="50" t="s">
        <v>23</v>
      </c>
      <c r="E25" s="35" t="s">
        <v>24</v>
      </c>
      <c r="F25" s="44">
        <v>12</v>
      </c>
      <c r="G25" s="37">
        <f t="shared" si="2"/>
        <v>96.21883333333335</v>
      </c>
      <c r="H25" s="37">
        <f t="shared" si="0"/>
        <v>1154.6260000000002</v>
      </c>
      <c r="I25" s="38">
        <f t="shared" si="1"/>
        <v>1.5519166666666671</v>
      </c>
      <c r="J25" s="39">
        <v>18.623000000000005</v>
      </c>
      <c r="K25" s="44">
        <v>1</v>
      </c>
      <c r="L25" s="51">
        <v>0.1</v>
      </c>
    </row>
    <row r="26" spans="1:12" ht="114.75" x14ac:dyDescent="0.25">
      <c r="A26" s="41">
        <v>7100004870</v>
      </c>
      <c r="B26" s="48" t="s">
        <v>54</v>
      </c>
      <c r="C26" s="49" t="s">
        <v>55</v>
      </c>
      <c r="D26" s="50" t="s">
        <v>23</v>
      </c>
      <c r="E26" s="35" t="s">
        <v>24</v>
      </c>
      <c r="F26" s="44">
        <v>6</v>
      </c>
      <c r="G26" s="37">
        <f t="shared" si="2"/>
        <v>192.4376666666667</v>
      </c>
      <c r="H26" s="37">
        <f t="shared" si="0"/>
        <v>1154.6260000000002</v>
      </c>
      <c r="I26" s="38">
        <f t="shared" si="1"/>
        <v>3.1038333333333341</v>
      </c>
      <c r="J26" s="39">
        <v>18.623000000000005</v>
      </c>
      <c r="K26" s="44">
        <v>1</v>
      </c>
      <c r="L26" s="51">
        <v>0.1</v>
      </c>
    </row>
    <row r="27" spans="1:12" ht="114.75" x14ac:dyDescent="0.25">
      <c r="A27" s="31">
        <v>7100063760</v>
      </c>
      <c r="B27" s="42" t="s">
        <v>56</v>
      </c>
      <c r="C27" s="43" t="s">
        <v>57</v>
      </c>
      <c r="D27" s="34" t="s">
        <v>31</v>
      </c>
      <c r="E27" s="35" t="s">
        <v>24</v>
      </c>
      <c r="F27" s="44">
        <v>24</v>
      </c>
      <c r="G27" s="37">
        <f t="shared" si="2"/>
        <v>76.696583333333351</v>
      </c>
      <c r="H27" s="37">
        <f t="shared" si="0"/>
        <v>1840.7180000000003</v>
      </c>
      <c r="I27" s="38">
        <f t="shared" si="1"/>
        <v>1.2370416666666668</v>
      </c>
      <c r="J27" s="39">
        <v>29.689000000000004</v>
      </c>
      <c r="K27" s="44">
        <v>1</v>
      </c>
      <c r="L27" s="45">
        <v>0.1</v>
      </c>
    </row>
    <row r="28" spans="1:12" ht="114.75" x14ac:dyDescent="0.25">
      <c r="A28" s="31">
        <v>7100063762</v>
      </c>
      <c r="B28" s="42" t="s">
        <v>58</v>
      </c>
      <c r="C28" s="43" t="s">
        <v>59</v>
      </c>
      <c r="D28" s="34" t="s">
        <v>31</v>
      </c>
      <c r="E28" s="35" t="s">
        <v>24</v>
      </c>
      <c r="F28" s="44">
        <v>12</v>
      </c>
      <c r="G28" s="37">
        <f t="shared" si="2"/>
        <v>153.3931666666667</v>
      </c>
      <c r="H28" s="37">
        <f t="shared" si="0"/>
        <v>1840.7180000000003</v>
      </c>
      <c r="I28" s="38">
        <f t="shared" si="1"/>
        <v>2.4740833333333336</v>
      </c>
      <c r="J28" s="39">
        <v>29.689000000000004</v>
      </c>
      <c r="K28" s="44">
        <v>1</v>
      </c>
      <c r="L28" s="45">
        <v>0.1</v>
      </c>
    </row>
    <row r="29" spans="1:12" ht="102" x14ac:dyDescent="0.25">
      <c r="A29" s="31">
        <v>7100063763</v>
      </c>
      <c r="B29" s="42" t="s">
        <v>60</v>
      </c>
      <c r="C29" s="43" t="s">
        <v>61</v>
      </c>
      <c r="D29" s="34" t="s">
        <v>23</v>
      </c>
      <c r="E29" s="35" t="s">
        <v>24</v>
      </c>
      <c r="F29" s="44">
        <v>6</v>
      </c>
      <c r="G29" s="37">
        <f t="shared" si="2"/>
        <v>306.7863333333334</v>
      </c>
      <c r="H29" s="37">
        <f t="shared" si="0"/>
        <v>1840.7180000000003</v>
      </c>
      <c r="I29" s="38">
        <f t="shared" si="1"/>
        <v>4.9481666666666673</v>
      </c>
      <c r="J29" s="39">
        <v>29.689000000000004</v>
      </c>
      <c r="K29" s="44">
        <v>10</v>
      </c>
      <c r="L29" s="45">
        <v>0.1</v>
      </c>
    </row>
    <row r="30" spans="1:12" ht="102" x14ac:dyDescent="0.25">
      <c r="A30" s="31">
        <v>7100063764</v>
      </c>
      <c r="B30" s="42" t="s">
        <v>62</v>
      </c>
      <c r="C30" s="43" t="s">
        <v>63</v>
      </c>
      <c r="D30" s="34" t="s">
        <v>23</v>
      </c>
      <c r="E30" s="35" t="s">
        <v>24</v>
      </c>
      <c r="F30" s="44">
        <v>4</v>
      </c>
      <c r="G30" s="37">
        <f t="shared" si="2"/>
        <v>460.17950000000008</v>
      </c>
      <c r="H30" s="37">
        <f t="shared" si="0"/>
        <v>1840.7180000000003</v>
      </c>
      <c r="I30" s="38">
        <f t="shared" si="1"/>
        <v>7.4222500000000009</v>
      </c>
      <c r="J30" s="39">
        <v>29.689000000000004</v>
      </c>
      <c r="K30" s="44">
        <v>10</v>
      </c>
      <c r="L30" s="47">
        <v>0.1</v>
      </c>
    </row>
    <row r="31" spans="1:12" ht="191.25" x14ac:dyDescent="0.25">
      <c r="A31" s="41">
        <v>7000030122</v>
      </c>
      <c r="B31" s="42" t="s">
        <v>64</v>
      </c>
      <c r="C31" s="43" t="s">
        <v>65</v>
      </c>
      <c r="D31" s="34" t="s">
        <v>23</v>
      </c>
      <c r="E31" s="35" t="s">
        <v>24</v>
      </c>
      <c r="F31" s="44">
        <v>12</v>
      </c>
      <c r="G31" s="37">
        <f t="shared" si="2"/>
        <v>188.17516666666666</v>
      </c>
      <c r="H31" s="37">
        <f t="shared" si="0"/>
        <v>2258.1019999999999</v>
      </c>
      <c r="I31" s="38">
        <f t="shared" si="1"/>
        <v>3.0350833333333331</v>
      </c>
      <c r="J31" s="39">
        <v>36.420999999999999</v>
      </c>
      <c r="K31" s="44">
        <v>1</v>
      </c>
      <c r="L31" s="45">
        <v>0.1</v>
      </c>
    </row>
    <row r="32" spans="1:12" ht="191.25" x14ac:dyDescent="0.25">
      <c r="A32" s="41">
        <v>7000002525</v>
      </c>
      <c r="B32" s="42" t="s">
        <v>66</v>
      </c>
      <c r="C32" s="43" t="s">
        <v>67</v>
      </c>
      <c r="D32" s="34" t="s">
        <v>23</v>
      </c>
      <c r="E32" s="35" t="s">
        <v>24</v>
      </c>
      <c r="F32" s="44">
        <v>6</v>
      </c>
      <c r="G32" s="37">
        <f t="shared" si="2"/>
        <v>376.35033333333331</v>
      </c>
      <c r="H32" s="37">
        <f t="shared" si="0"/>
        <v>2258.1019999999999</v>
      </c>
      <c r="I32" s="38">
        <f t="shared" si="1"/>
        <v>6.0701666666666663</v>
      </c>
      <c r="J32" s="39">
        <v>36.420999999999999</v>
      </c>
      <c r="K32" s="44">
        <v>1</v>
      </c>
      <c r="L32" s="45">
        <v>0.1</v>
      </c>
    </row>
    <row r="33" spans="1:12" ht="127.5" x14ac:dyDescent="0.25">
      <c r="A33" s="41">
        <v>7000002647</v>
      </c>
      <c r="B33" s="42">
        <v>2861</v>
      </c>
      <c r="C33" s="43" t="s">
        <v>68</v>
      </c>
      <c r="D33" s="34" t="s">
        <v>31</v>
      </c>
      <c r="E33" s="35" t="s">
        <v>69</v>
      </c>
      <c r="F33" s="44">
        <v>24</v>
      </c>
      <c r="G33" s="37">
        <f t="shared" si="2"/>
        <v>144.89658333333333</v>
      </c>
      <c r="H33" s="37">
        <f t="shared" si="0"/>
        <v>3477.518</v>
      </c>
      <c r="I33" s="38">
        <f t="shared" si="1"/>
        <v>2.3370416666666665</v>
      </c>
      <c r="J33" s="39">
        <v>56.088999999999999</v>
      </c>
      <c r="K33" s="44">
        <v>1</v>
      </c>
      <c r="L33" s="45">
        <v>0.1</v>
      </c>
    </row>
    <row r="34" spans="1:12" ht="127.5" x14ac:dyDescent="0.25">
      <c r="A34" s="41">
        <v>7000002648</v>
      </c>
      <c r="B34" s="42">
        <v>2862</v>
      </c>
      <c r="C34" s="43" t="s">
        <v>70</v>
      </c>
      <c r="D34" s="34" t="s">
        <v>31</v>
      </c>
      <c r="E34" s="35" t="s">
        <v>69</v>
      </c>
      <c r="F34" s="44">
        <v>12</v>
      </c>
      <c r="G34" s="37">
        <f t="shared" si="2"/>
        <v>292.57800000000003</v>
      </c>
      <c r="H34" s="37">
        <f t="shared" si="0"/>
        <v>3510.9360000000001</v>
      </c>
      <c r="I34" s="38">
        <f t="shared" si="1"/>
        <v>4.7190000000000003</v>
      </c>
      <c r="J34" s="39">
        <v>56.628</v>
      </c>
      <c r="K34" s="44">
        <v>1</v>
      </c>
      <c r="L34" s="45">
        <v>0.1</v>
      </c>
    </row>
    <row r="35" spans="1:12" ht="127.5" x14ac:dyDescent="0.25">
      <c r="A35" s="41">
        <v>7000002649</v>
      </c>
      <c r="B35" s="42">
        <v>2863</v>
      </c>
      <c r="C35" s="43" t="s">
        <v>71</v>
      </c>
      <c r="D35" s="34" t="s">
        <v>31</v>
      </c>
      <c r="E35" s="35" t="s">
        <v>69</v>
      </c>
      <c r="F35" s="44">
        <v>12</v>
      </c>
      <c r="G35" s="37">
        <f t="shared" si="2"/>
        <v>369.98500000000007</v>
      </c>
      <c r="H35" s="37">
        <f t="shared" si="0"/>
        <v>4439.8200000000006</v>
      </c>
      <c r="I35" s="38">
        <f t="shared" si="1"/>
        <v>5.9675000000000011</v>
      </c>
      <c r="J35" s="39">
        <v>71.610000000000014</v>
      </c>
      <c r="K35" s="44">
        <v>1</v>
      </c>
      <c r="L35" s="45">
        <v>0.1</v>
      </c>
    </row>
    <row r="36" spans="1:12" ht="127.5" x14ac:dyDescent="0.25">
      <c r="A36" s="41">
        <v>7000002650</v>
      </c>
      <c r="B36" s="42">
        <v>2864</v>
      </c>
      <c r="C36" s="43" t="s">
        <v>72</v>
      </c>
      <c r="D36" s="34" t="s">
        <v>31</v>
      </c>
      <c r="E36" s="35" t="s">
        <v>69</v>
      </c>
      <c r="F36" s="44">
        <v>12</v>
      </c>
      <c r="G36" s="37">
        <f t="shared" si="2"/>
        <v>618.28983333333338</v>
      </c>
      <c r="H36" s="37">
        <f t="shared" si="0"/>
        <v>7419.478000000001</v>
      </c>
      <c r="I36" s="38">
        <f t="shared" si="1"/>
        <v>9.9724166666666676</v>
      </c>
      <c r="J36" s="39">
        <v>119.66900000000001</v>
      </c>
      <c r="K36" s="44">
        <v>1</v>
      </c>
      <c r="L36" s="45">
        <v>0.1</v>
      </c>
    </row>
    <row r="37" spans="1:12" ht="127.5" x14ac:dyDescent="0.25">
      <c r="A37" s="41">
        <v>7000002651</v>
      </c>
      <c r="B37" s="42">
        <v>2866</v>
      </c>
      <c r="C37" s="43" t="s">
        <v>73</v>
      </c>
      <c r="D37" s="34" t="s">
        <v>23</v>
      </c>
      <c r="E37" s="35" t="s">
        <v>69</v>
      </c>
      <c r="F37" s="44">
        <v>12</v>
      </c>
      <c r="G37" s="37">
        <f t="shared" si="2"/>
        <v>744.80083333333334</v>
      </c>
      <c r="H37" s="37">
        <f t="shared" si="0"/>
        <v>8937.61</v>
      </c>
      <c r="I37" s="38">
        <f t="shared" si="1"/>
        <v>12.012916666666667</v>
      </c>
      <c r="J37" s="39">
        <v>144.155</v>
      </c>
      <c r="K37" s="44">
        <v>1</v>
      </c>
      <c r="L37" s="45">
        <v>0.1</v>
      </c>
    </row>
    <row r="38" spans="1:12" ht="127.5" x14ac:dyDescent="0.25">
      <c r="A38" s="52">
        <v>7000030164</v>
      </c>
      <c r="B38" s="53">
        <v>2868</v>
      </c>
      <c r="C38" s="54" t="s">
        <v>74</v>
      </c>
      <c r="D38" s="34" t="s">
        <v>23</v>
      </c>
      <c r="E38" s="35" t="s">
        <v>69</v>
      </c>
      <c r="F38" s="44">
        <v>6</v>
      </c>
      <c r="G38" s="37">
        <f t="shared" si="2"/>
        <v>1260.2223333333334</v>
      </c>
      <c r="H38" s="37">
        <f t="shared" si="0"/>
        <v>7561.3340000000007</v>
      </c>
      <c r="I38" s="38">
        <f t="shared" si="1"/>
        <v>20.326166666666669</v>
      </c>
      <c r="J38" s="39">
        <v>121.95700000000001</v>
      </c>
      <c r="K38" s="44">
        <v>1</v>
      </c>
      <c r="L38" s="45">
        <v>0.1</v>
      </c>
    </row>
    <row r="39" spans="1:12" x14ac:dyDescent="0.25">
      <c r="A39" s="55"/>
      <c r="B39" s="56"/>
      <c r="C39" s="57"/>
      <c r="D39" s="58"/>
      <c r="E39" s="59"/>
      <c r="F39" s="60"/>
      <c r="G39" s="60"/>
      <c r="H39" s="60"/>
      <c r="I39" s="61"/>
      <c r="J39" s="62"/>
      <c r="K39" s="63"/>
      <c r="L39" s="64"/>
    </row>
    <row r="40" spans="1:12" ht="153" x14ac:dyDescent="0.25">
      <c r="A40" s="65">
        <v>7000042254</v>
      </c>
      <c r="B40" s="66" t="s">
        <v>75</v>
      </c>
      <c r="C40" s="67" t="s">
        <v>76</v>
      </c>
      <c r="D40" s="34" t="s">
        <v>23</v>
      </c>
      <c r="E40" s="35" t="s">
        <v>24</v>
      </c>
      <c r="F40" s="44">
        <v>50</v>
      </c>
      <c r="G40" s="37">
        <f t="shared" ref="G40:G49" si="3">+H40/F40</f>
        <v>11.96228</v>
      </c>
      <c r="H40" s="37">
        <f t="shared" ref="H40:H49" si="4">+J40*$C$8</f>
        <v>598.11400000000003</v>
      </c>
      <c r="I40" s="38">
        <f t="shared" si="1"/>
        <v>0.19294</v>
      </c>
      <c r="J40" s="39">
        <v>9.6470000000000002</v>
      </c>
      <c r="K40" s="44">
        <v>1</v>
      </c>
      <c r="L40" s="45">
        <v>0.1</v>
      </c>
    </row>
    <row r="41" spans="1:12" ht="153" x14ac:dyDescent="0.25">
      <c r="A41" s="41">
        <v>7000042255</v>
      </c>
      <c r="B41" s="42" t="s">
        <v>77</v>
      </c>
      <c r="C41" s="43" t="s">
        <v>78</v>
      </c>
      <c r="D41" s="34" t="s">
        <v>23</v>
      </c>
      <c r="E41" s="35" t="s">
        <v>24</v>
      </c>
      <c r="F41" s="44">
        <v>50</v>
      </c>
      <c r="G41" s="37">
        <f t="shared" si="3"/>
        <v>18.632240000000003</v>
      </c>
      <c r="H41" s="37">
        <f t="shared" si="4"/>
        <v>931.61200000000008</v>
      </c>
      <c r="I41" s="38">
        <f t="shared" si="1"/>
        <v>0.30052000000000001</v>
      </c>
      <c r="J41" s="39">
        <v>15.026000000000002</v>
      </c>
      <c r="K41" s="44">
        <v>1</v>
      </c>
      <c r="L41" s="45">
        <v>0.1</v>
      </c>
    </row>
    <row r="42" spans="1:12" ht="153" x14ac:dyDescent="0.25">
      <c r="A42" s="41">
        <v>7000042256</v>
      </c>
      <c r="B42" s="68" t="s">
        <v>79</v>
      </c>
      <c r="C42" s="43" t="s">
        <v>80</v>
      </c>
      <c r="D42" s="34" t="s">
        <v>23</v>
      </c>
      <c r="E42" s="35" t="s">
        <v>24</v>
      </c>
      <c r="F42" s="44">
        <v>25</v>
      </c>
      <c r="G42" s="37">
        <f t="shared" si="3"/>
        <v>35.573119999999996</v>
      </c>
      <c r="H42" s="37">
        <f t="shared" si="4"/>
        <v>889.32799999999997</v>
      </c>
      <c r="I42" s="38">
        <f t="shared" si="1"/>
        <v>0.57375999999999994</v>
      </c>
      <c r="J42" s="39">
        <v>14.343999999999999</v>
      </c>
      <c r="K42" s="44">
        <v>1</v>
      </c>
      <c r="L42" s="45">
        <v>0.1</v>
      </c>
    </row>
    <row r="43" spans="1:12" ht="153" x14ac:dyDescent="0.25">
      <c r="A43" s="41">
        <v>7000042257</v>
      </c>
      <c r="B43" s="69" t="s">
        <v>81</v>
      </c>
      <c r="C43" s="43" t="s">
        <v>82</v>
      </c>
      <c r="D43" s="34" t="s">
        <v>23</v>
      </c>
      <c r="E43" s="35" t="s">
        <v>24</v>
      </c>
      <c r="F43" s="44">
        <v>25</v>
      </c>
      <c r="G43" s="37">
        <f t="shared" si="3"/>
        <v>37.510000000000005</v>
      </c>
      <c r="H43" s="37">
        <f t="shared" si="4"/>
        <v>937.75000000000011</v>
      </c>
      <c r="I43" s="38">
        <f t="shared" si="1"/>
        <v>0.60500000000000009</v>
      </c>
      <c r="J43" s="39">
        <v>15.125000000000002</v>
      </c>
      <c r="K43" s="44">
        <v>1</v>
      </c>
      <c r="L43" s="45">
        <v>0.1</v>
      </c>
    </row>
    <row r="44" spans="1:12" ht="153" x14ac:dyDescent="0.25">
      <c r="A44" s="41">
        <v>7000042258</v>
      </c>
      <c r="B44" s="69" t="s">
        <v>83</v>
      </c>
      <c r="C44" s="43" t="s">
        <v>84</v>
      </c>
      <c r="D44" s="34" t="s">
        <v>23</v>
      </c>
      <c r="E44" s="35" t="s">
        <v>24</v>
      </c>
      <c r="F44" s="44">
        <v>25</v>
      </c>
      <c r="G44" s="37">
        <f t="shared" si="3"/>
        <v>45.775840000000009</v>
      </c>
      <c r="H44" s="37">
        <f t="shared" si="4"/>
        <v>1144.3960000000002</v>
      </c>
      <c r="I44" s="38">
        <f t="shared" si="1"/>
        <v>0.73832000000000009</v>
      </c>
      <c r="J44" s="39">
        <v>18.458000000000002</v>
      </c>
      <c r="K44" s="44">
        <v>1</v>
      </c>
      <c r="L44" s="45">
        <v>0.1</v>
      </c>
    </row>
    <row r="45" spans="1:12" ht="153" x14ac:dyDescent="0.25">
      <c r="A45" s="41">
        <v>7000042259</v>
      </c>
      <c r="B45" s="42" t="s">
        <v>85</v>
      </c>
      <c r="C45" s="43" t="s">
        <v>86</v>
      </c>
      <c r="D45" s="34" t="s">
        <v>23</v>
      </c>
      <c r="E45" s="35" t="s">
        <v>24</v>
      </c>
      <c r="F45" s="44">
        <v>25</v>
      </c>
      <c r="G45" s="37">
        <f t="shared" si="3"/>
        <v>64.108000000000004</v>
      </c>
      <c r="H45" s="37">
        <f t="shared" si="4"/>
        <v>1602.7</v>
      </c>
      <c r="I45" s="38">
        <f t="shared" si="1"/>
        <v>1.034</v>
      </c>
      <c r="J45" s="39">
        <v>25.85</v>
      </c>
      <c r="K45" s="44">
        <v>8</v>
      </c>
      <c r="L45" s="45">
        <v>0.1</v>
      </c>
    </row>
    <row r="46" spans="1:12" ht="153" x14ac:dyDescent="0.25">
      <c r="A46" s="41">
        <v>7000042261</v>
      </c>
      <c r="B46" s="42" t="s">
        <v>87</v>
      </c>
      <c r="C46" s="43" t="s">
        <v>88</v>
      </c>
      <c r="D46" s="34" t="s">
        <v>23</v>
      </c>
      <c r="E46" s="35" t="s">
        <v>24</v>
      </c>
      <c r="F46" s="44">
        <v>25</v>
      </c>
      <c r="G46" s="37">
        <f t="shared" si="3"/>
        <v>71.118960000000001</v>
      </c>
      <c r="H46" s="37">
        <f t="shared" si="4"/>
        <v>1777.9740000000002</v>
      </c>
      <c r="I46" s="38">
        <f t="shared" si="1"/>
        <v>1.1470800000000001</v>
      </c>
      <c r="J46" s="39">
        <v>28.677000000000003</v>
      </c>
      <c r="K46" s="44">
        <v>8</v>
      </c>
      <c r="L46" s="45">
        <v>0.1</v>
      </c>
    </row>
    <row r="47" spans="1:12" ht="153" x14ac:dyDescent="0.25">
      <c r="A47" s="41">
        <v>7000042260</v>
      </c>
      <c r="B47" s="42" t="s">
        <v>89</v>
      </c>
      <c r="C47" s="43" t="s">
        <v>90</v>
      </c>
      <c r="D47" s="34" t="s">
        <v>23</v>
      </c>
      <c r="E47" s="35" t="s">
        <v>24</v>
      </c>
      <c r="F47" s="44">
        <v>25</v>
      </c>
      <c r="G47" s="37">
        <f t="shared" si="3"/>
        <v>88.332639999999998</v>
      </c>
      <c r="H47" s="37">
        <f t="shared" si="4"/>
        <v>2208.3159999999998</v>
      </c>
      <c r="I47" s="38">
        <f t="shared" si="1"/>
        <v>1.4247199999999998</v>
      </c>
      <c r="J47" s="39">
        <v>35.617999999999995</v>
      </c>
      <c r="K47" s="44">
        <v>8</v>
      </c>
      <c r="L47" s="45">
        <v>0.1</v>
      </c>
    </row>
    <row r="48" spans="1:12" ht="89.25" x14ac:dyDescent="0.25">
      <c r="A48" s="41">
        <v>7000042252</v>
      </c>
      <c r="B48" s="42" t="s">
        <v>91</v>
      </c>
      <c r="C48" s="43" t="s">
        <v>92</v>
      </c>
      <c r="D48" s="34" t="s">
        <v>23</v>
      </c>
      <c r="E48" s="35" t="s">
        <v>24</v>
      </c>
      <c r="F48" s="44">
        <v>5</v>
      </c>
      <c r="G48" s="37">
        <f t="shared" si="3"/>
        <v>36.555199999999999</v>
      </c>
      <c r="H48" s="37">
        <f t="shared" si="4"/>
        <v>182.77600000000001</v>
      </c>
      <c r="I48" s="38">
        <f t="shared" si="1"/>
        <v>0.58960000000000001</v>
      </c>
      <c r="J48" s="39">
        <v>2.948</v>
      </c>
      <c r="K48" s="44">
        <v>12</v>
      </c>
      <c r="L48" s="45">
        <v>0.1</v>
      </c>
    </row>
    <row r="49" spans="1:12" ht="204" x14ac:dyDescent="0.25">
      <c r="A49" s="52">
        <v>7000042237</v>
      </c>
      <c r="B49" s="53">
        <v>3522</v>
      </c>
      <c r="C49" s="54" t="s">
        <v>93</v>
      </c>
      <c r="D49" s="34" t="s">
        <v>23</v>
      </c>
      <c r="E49" s="35" t="s">
        <v>24</v>
      </c>
      <c r="F49" s="44">
        <v>50</v>
      </c>
      <c r="G49" s="37">
        <f t="shared" si="3"/>
        <v>18.386720000000004</v>
      </c>
      <c r="H49" s="37">
        <f t="shared" si="4"/>
        <v>919.33600000000013</v>
      </c>
      <c r="I49" s="38">
        <f t="shared" si="1"/>
        <v>0.29656000000000005</v>
      </c>
      <c r="J49" s="39">
        <v>14.828000000000001</v>
      </c>
      <c r="K49" s="44">
        <v>8</v>
      </c>
      <c r="L49" s="45">
        <v>0.1</v>
      </c>
    </row>
    <row r="50" spans="1:12" x14ac:dyDescent="0.25">
      <c r="A50" s="55"/>
      <c r="B50" s="56"/>
      <c r="C50" s="57"/>
      <c r="D50" s="58"/>
      <c r="E50" s="59"/>
      <c r="F50" s="60"/>
      <c r="G50" s="60"/>
      <c r="H50" s="60"/>
      <c r="I50" s="61"/>
      <c r="J50" s="62"/>
      <c r="K50" s="63"/>
      <c r="L50" s="64"/>
    </row>
    <row r="51" spans="1:12" ht="204" x14ac:dyDescent="0.25">
      <c r="A51" s="65">
        <v>7000030288</v>
      </c>
      <c r="B51" s="66">
        <v>1610</v>
      </c>
      <c r="C51" s="67" t="s">
        <v>94</v>
      </c>
      <c r="D51" s="34" t="s">
        <v>31</v>
      </c>
      <c r="E51" s="35" t="s">
        <v>24</v>
      </c>
      <c r="F51" s="44">
        <v>100</v>
      </c>
      <c r="G51" s="37">
        <f t="shared" ref="G51:G83" si="5">+H51/F51</f>
        <v>58.643475000000009</v>
      </c>
      <c r="H51" s="37">
        <f t="shared" ref="H51:H83" si="6">+J51*$C$8</f>
        <v>5864.3475000000008</v>
      </c>
      <c r="I51" s="38">
        <f t="shared" si="1"/>
        <v>0.94586250000000005</v>
      </c>
      <c r="J51" s="39">
        <v>94.586250000000007</v>
      </c>
      <c r="K51" s="44">
        <v>4</v>
      </c>
      <c r="L51" s="45">
        <v>0.1</v>
      </c>
    </row>
    <row r="52" spans="1:12" ht="178.5" x14ac:dyDescent="0.25">
      <c r="A52" s="41">
        <v>7000006695</v>
      </c>
      <c r="B52" s="42" t="s">
        <v>95</v>
      </c>
      <c r="C52" s="43" t="s">
        <v>96</v>
      </c>
      <c r="D52" s="34" t="s">
        <v>31</v>
      </c>
      <c r="E52" s="35" t="s">
        <v>24</v>
      </c>
      <c r="F52" s="44">
        <v>100</v>
      </c>
      <c r="G52" s="37">
        <f t="shared" si="5"/>
        <v>20.500920000000001</v>
      </c>
      <c r="H52" s="37">
        <f t="shared" si="6"/>
        <v>2050.0920000000001</v>
      </c>
      <c r="I52" s="38">
        <f t="shared" si="1"/>
        <v>0.33066000000000001</v>
      </c>
      <c r="J52" s="39">
        <v>33.066000000000003</v>
      </c>
      <c r="K52" s="44">
        <v>1</v>
      </c>
      <c r="L52" s="45">
        <v>0.1</v>
      </c>
    </row>
    <row r="53" spans="1:12" ht="178.5" x14ac:dyDescent="0.25">
      <c r="A53" s="41">
        <v>7000032721</v>
      </c>
      <c r="B53" s="42">
        <v>1633</v>
      </c>
      <c r="C53" s="43" t="s">
        <v>97</v>
      </c>
      <c r="D53" s="34" t="s">
        <v>31</v>
      </c>
      <c r="E53" s="35" t="s">
        <v>24</v>
      </c>
      <c r="F53" s="44">
        <v>100</v>
      </c>
      <c r="G53" s="37">
        <f t="shared" si="5"/>
        <v>40.981380000000001</v>
      </c>
      <c r="H53" s="37">
        <f t="shared" si="6"/>
        <v>4098.1379999999999</v>
      </c>
      <c r="I53" s="38">
        <f t="shared" si="1"/>
        <v>0.66099000000000008</v>
      </c>
      <c r="J53" s="39">
        <v>66.099000000000004</v>
      </c>
      <c r="K53" s="44">
        <v>1</v>
      </c>
      <c r="L53" s="45">
        <v>0.1</v>
      </c>
    </row>
    <row r="54" spans="1:12" ht="178.5" x14ac:dyDescent="0.25">
      <c r="A54" s="41">
        <v>7000002869</v>
      </c>
      <c r="B54" s="42" t="s">
        <v>98</v>
      </c>
      <c r="C54" s="43" t="s">
        <v>99</v>
      </c>
      <c r="D54" s="34" t="s">
        <v>31</v>
      </c>
      <c r="E54" s="35" t="s">
        <v>69</v>
      </c>
      <c r="F54" s="44">
        <v>400</v>
      </c>
      <c r="G54" s="37">
        <f t="shared" si="5"/>
        <v>27.111204999999998</v>
      </c>
      <c r="H54" s="37">
        <f t="shared" si="6"/>
        <v>10844.482</v>
      </c>
      <c r="I54" s="38">
        <f t="shared" si="1"/>
        <v>0.43727749999999999</v>
      </c>
      <c r="J54" s="39">
        <v>174.911</v>
      </c>
      <c r="K54" s="44">
        <v>0.25</v>
      </c>
      <c r="L54" s="45">
        <v>0.1</v>
      </c>
    </row>
    <row r="55" spans="1:12" ht="165.75" x14ac:dyDescent="0.25">
      <c r="A55" s="31">
        <v>7100023515</v>
      </c>
      <c r="B55" s="42" t="s">
        <v>100</v>
      </c>
      <c r="C55" s="43" t="s">
        <v>101</v>
      </c>
      <c r="D55" s="34" t="s">
        <v>31</v>
      </c>
      <c r="E55" s="35" t="s">
        <v>69</v>
      </c>
      <c r="F55" s="44">
        <v>400</v>
      </c>
      <c r="G55" s="37">
        <f t="shared" si="5"/>
        <v>19.549530000000001</v>
      </c>
      <c r="H55" s="37">
        <f t="shared" si="6"/>
        <v>7819.8120000000008</v>
      </c>
      <c r="I55" s="38">
        <f t="shared" si="1"/>
        <v>0.31531500000000007</v>
      </c>
      <c r="J55" s="39">
        <v>126.12600000000002</v>
      </c>
      <c r="K55" s="44">
        <v>0.25</v>
      </c>
      <c r="L55" s="45">
        <v>0.1</v>
      </c>
    </row>
    <row r="56" spans="1:12" ht="229.5" x14ac:dyDescent="0.25">
      <c r="A56" s="31">
        <v>7100015002</v>
      </c>
      <c r="B56" s="70">
        <v>1683</v>
      </c>
      <c r="C56" s="34" t="s">
        <v>102</v>
      </c>
      <c r="D56" s="34" t="s">
        <v>23</v>
      </c>
      <c r="E56" s="71" t="s">
        <v>69</v>
      </c>
      <c r="F56" s="36">
        <v>400</v>
      </c>
      <c r="G56" s="37">
        <f t="shared" si="5"/>
        <v>65.119065000000006</v>
      </c>
      <c r="H56" s="37">
        <f t="shared" si="6"/>
        <v>26047.626000000004</v>
      </c>
      <c r="I56" s="38">
        <f t="shared" si="1"/>
        <v>1.0503075000000002</v>
      </c>
      <c r="J56" s="39">
        <v>420.12300000000005</v>
      </c>
      <c r="K56" s="44">
        <v>1</v>
      </c>
      <c r="L56" s="45">
        <v>0.1</v>
      </c>
    </row>
    <row r="57" spans="1:12" ht="242.25" x14ac:dyDescent="0.25">
      <c r="A57" s="31">
        <v>7100014992</v>
      </c>
      <c r="B57" s="70">
        <v>1685</v>
      </c>
      <c r="C57" s="34" t="s">
        <v>103</v>
      </c>
      <c r="D57" s="34" t="s">
        <v>23</v>
      </c>
      <c r="E57" s="71" t="s">
        <v>69</v>
      </c>
      <c r="F57" s="36">
        <v>200</v>
      </c>
      <c r="G57" s="37">
        <f t="shared" si="5"/>
        <v>124.40362</v>
      </c>
      <c r="H57" s="37">
        <f t="shared" si="6"/>
        <v>24880.724000000002</v>
      </c>
      <c r="I57" s="38">
        <f t="shared" si="1"/>
        <v>2.00651</v>
      </c>
      <c r="J57" s="39">
        <v>401.30200000000002</v>
      </c>
      <c r="K57" s="44">
        <v>1</v>
      </c>
      <c r="L57" s="45">
        <v>0.1</v>
      </c>
    </row>
    <row r="58" spans="1:12" ht="229.5" x14ac:dyDescent="0.25">
      <c r="A58" s="31">
        <v>7100014993</v>
      </c>
      <c r="B58" s="70">
        <v>1688</v>
      </c>
      <c r="C58" s="34" t="s">
        <v>104</v>
      </c>
      <c r="D58" s="34" t="s">
        <v>23</v>
      </c>
      <c r="E58" s="71" t="s">
        <v>69</v>
      </c>
      <c r="F58" s="36">
        <v>200</v>
      </c>
      <c r="G58" s="37">
        <f t="shared" si="5"/>
        <v>138.86202</v>
      </c>
      <c r="H58" s="37">
        <f t="shared" si="6"/>
        <v>27772.404000000002</v>
      </c>
      <c r="I58" s="38">
        <f t="shared" si="1"/>
        <v>2.2397100000000005</v>
      </c>
      <c r="J58" s="39">
        <v>447.94200000000006</v>
      </c>
      <c r="K58" s="44">
        <v>1</v>
      </c>
      <c r="L58" s="45">
        <v>0.1</v>
      </c>
    </row>
    <row r="59" spans="1:12" ht="229.5" x14ac:dyDescent="0.25">
      <c r="A59" s="31">
        <v>7100014994</v>
      </c>
      <c r="B59" s="70">
        <v>1689</v>
      </c>
      <c r="C59" s="34" t="s">
        <v>105</v>
      </c>
      <c r="D59" s="34" t="s">
        <v>23</v>
      </c>
      <c r="E59" s="71" t="s">
        <v>69</v>
      </c>
      <c r="F59" s="36">
        <v>100</v>
      </c>
      <c r="G59" s="37">
        <f t="shared" si="5"/>
        <v>192.55588</v>
      </c>
      <c r="H59" s="37">
        <f t="shared" si="6"/>
        <v>19255.588</v>
      </c>
      <c r="I59" s="38">
        <f t="shared" si="1"/>
        <v>3.1057399999999999</v>
      </c>
      <c r="J59" s="39">
        <v>310.57400000000001</v>
      </c>
      <c r="K59" s="44">
        <v>1</v>
      </c>
      <c r="L59" s="45">
        <v>0.1</v>
      </c>
    </row>
    <row r="60" spans="1:12" ht="216.75" x14ac:dyDescent="0.25">
      <c r="A60" s="31">
        <v>7000002922</v>
      </c>
      <c r="B60" s="70">
        <v>1684</v>
      </c>
      <c r="C60" s="34" t="s">
        <v>106</v>
      </c>
      <c r="D60" s="34" t="s">
        <v>23</v>
      </c>
      <c r="E60" s="71" t="s">
        <v>69</v>
      </c>
      <c r="F60" s="36">
        <v>400</v>
      </c>
      <c r="G60" s="37">
        <f t="shared" si="5"/>
        <v>23.893869999999996</v>
      </c>
      <c r="H60" s="37">
        <f t="shared" si="6"/>
        <v>9557.5479999999989</v>
      </c>
      <c r="I60" s="38">
        <f t="shared" si="1"/>
        <v>0.38538499999999998</v>
      </c>
      <c r="J60" s="39">
        <v>154.154</v>
      </c>
      <c r="K60" s="44">
        <v>1</v>
      </c>
      <c r="L60" s="45">
        <v>0.1</v>
      </c>
    </row>
    <row r="61" spans="1:12" ht="216.75" x14ac:dyDescent="0.25">
      <c r="A61" s="31">
        <v>7000002923</v>
      </c>
      <c r="B61" s="70">
        <v>1686</v>
      </c>
      <c r="C61" s="34" t="s">
        <v>107</v>
      </c>
      <c r="D61" s="34" t="s">
        <v>23</v>
      </c>
      <c r="E61" s="71" t="s">
        <v>69</v>
      </c>
      <c r="F61" s="36">
        <v>200</v>
      </c>
      <c r="G61" s="37">
        <f t="shared" si="5"/>
        <v>53.659760000000006</v>
      </c>
      <c r="H61" s="37">
        <f t="shared" si="6"/>
        <v>10731.952000000001</v>
      </c>
      <c r="I61" s="38">
        <f t="shared" si="1"/>
        <v>0.86548000000000003</v>
      </c>
      <c r="J61" s="39">
        <v>173.096</v>
      </c>
      <c r="K61" s="44">
        <v>0.25</v>
      </c>
      <c r="L61" s="45">
        <v>0.1</v>
      </c>
    </row>
    <row r="62" spans="1:12" ht="229.5" x14ac:dyDescent="0.25">
      <c r="A62" s="31">
        <v>7000002983</v>
      </c>
      <c r="B62" s="70">
        <v>1679</v>
      </c>
      <c r="C62" s="34" t="s">
        <v>108</v>
      </c>
      <c r="D62" s="34" t="s">
        <v>23</v>
      </c>
      <c r="E62" s="71" t="s">
        <v>69</v>
      </c>
      <c r="F62" s="36">
        <v>200</v>
      </c>
      <c r="G62" s="37">
        <f t="shared" si="5"/>
        <v>68.701270000000008</v>
      </c>
      <c r="H62" s="37">
        <f t="shared" si="6"/>
        <v>13740.254000000001</v>
      </c>
      <c r="I62" s="38">
        <f t="shared" si="1"/>
        <v>1.108085</v>
      </c>
      <c r="J62" s="39">
        <v>221.61700000000002</v>
      </c>
      <c r="K62" s="44">
        <v>1</v>
      </c>
      <c r="L62" s="45">
        <v>0.1</v>
      </c>
    </row>
    <row r="63" spans="1:12" ht="165.75" x14ac:dyDescent="0.25">
      <c r="A63" s="72">
        <v>7100091432</v>
      </c>
      <c r="B63" s="42" t="s">
        <v>109</v>
      </c>
      <c r="C63" s="43" t="s">
        <v>110</v>
      </c>
      <c r="D63" s="34" t="s">
        <v>31</v>
      </c>
      <c r="E63" s="35" t="s">
        <v>69</v>
      </c>
      <c r="F63" s="44">
        <v>200</v>
      </c>
      <c r="G63" s="37">
        <f t="shared" si="5"/>
        <v>43.624130000000008</v>
      </c>
      <c r="H63" s="37">
        <f t="shared" si="6"/>
        <v>8724.8260000000009</v>
      </c>
      <c r="I63" s="38">
        <f t="shared" si="1"/>
        <v>0.7036150000000001</v>
      </c>
      <c r="J63" s="39">
        <v>140.72300000000001</v>
      </c>
      <c r="K63" s="44">
        <v>0.25</v>
      </c>
      <c r="L63" s="45">
        <v>0.1</v>
      </c>
    </row>
    <row r="64" spans="1:12" ht="165.75" x14ac:dyDescent="0.25">
      <c r="A64" s="41">
        <v>7000006697</v>
      </c>
      <c r="B64" s="42">
        <v>1635</v>
      </c>
      <c r="C64" s="43" t="s">
        <v>111</v>
      </c>
      <c r="D64" s="34" t="s">
        <v>31</v>
      </c>
      <c r="E64" s="35" t="s">
        <v>24</v>
      </c>
      <c r="F64" s="44">
        <v>50</v>
      </c>
      <c r="G64" s="37">
        <f t="shared" si="5"/>
        <v>95.807360000000003</v>
      </c>
      <c r="H64" s="37">
        <f t="shared" si="6"/>
        <v>4790.3680000000004</v>
      </c>
      <c r="I64" s="38">
        <f t="shared" si="1"/>
        <v>1.5452800000000002</v>
      </c>
      <c r="J64" s="39">
        <v>77.26400000000001</v>
      </c>
      <c r="K64" s="44">
        <v>1</v>
      </c>
      <c r="L64" s="45">
        <v>0.1</v>
      </c>
    </row>
    <row r="65" spans="1:12" ht="229.5" x14ac:dyDescent="0.25">
      <c r="A65" s="41">
        <v>7000002867</v>
      </c>
      <c r="B65" s="42">
        <v>1650</v>
      </c>
      <c r="C65" s="43" t="s">
        <v>112</v>
      </c>
      <c r="D65" s="34" t="s">
        <v>31</v>
      </c>
      <c r="E65" s="35" t="s">
        <v>69</v>
      </c>
      <c r="F65" s="44">
        <v>100</v>
      </c>
      <c r="G65" s="37">
        <f t="shared" si="5"/>
        <v>116.75158000000002</v>
      </c>
      <c r="H65" s="37">
        <f t="shared" si="6"/>
        <v>11675.158000000001</v>
      </c>
      <c r="I65" s="38">
        <f t="shared" si="1"/>
        <v>1.8830900000000002</v>
      </c>
      <c r="J65" s="39">
        <v>188.30900000000003</v>
      </c>
      <c r="K65" s="44">
        <v>1</v>
      </c>
      <c r="L65" s="45">
        <v>0.1</v>
      </c>
    </row>
    <row r="66" spans="1:12" ht="229.5" x14ac:dyDescent="0.25">
      <c r="A66" s="72">
        <v>7100091434</v>
      </c>
      <c r="B66" s="42">
        <v>1655</v>
      </c>
      <c r="C66" s="43" t="s">
        <v>113</v>
      </c>
      <c r="D66" s="34" t="s">
        <v>23</v>
      </c>
      <c r="E66" s="35" t="s">
        <v>69</v>
      </c>
      <c r="F66" s="44">
        <v>200</v>
      </c>
      <c r="G66" s="37">
        <f t="shared" si="5"/>
        <v>96.363189999999989</v>
      </c>
      <c r="H66" s="37">
        <f t="shared" si="6"/>
        <v>19272.637999999999</v>
      </c>
      <c r="I66" s="38">
        <f t="shared" si="1"/>
        <v>1.5542449999999999</v>
      </c>
      <c r="J66" s="39">
        <v>310.84899999999999</v>
      </c>
      <c r="K66" s="44">
        <v>1</v>
      </c>
      <c r="L66" s="45">
        <v>0.1</v>
      </c>
    </row>
    <row r="67" spans="1:12" ht="165.75" x14ac:dyDescent="0.25">
      <c r="A67" s="41">
        <v>7000002875</v>
      </c>
      <c r="B67" s="42">
        <v>1627</v>
      </c>
      <c r="C67" s="43" t="s">
        <v>114</v>
      </c>
      <c r="D67" s="34" t="s">
        <v>23</v>
      </c>
      <c r="E67" s="35" t="s">
        <v>24</v>
      </c>
      <c r="F67" s="44">
        <v>20</v>
      </c>
      <c r="G67" s="37">
        <f t="shared" si="5"/>
        <v>138.2073</v>
      </c>
      <c r="H67" s="37">
        <f t="shared" si="6"/>
        <v>2764.1460000000002</v>
      </c>
      <c r="I67" s="38">
        <f t="shared" si="1"/>
        <v>2.2291500000000002</v>
      </c>
      <c r="J67" s="39">
        <v>44.583000000000006</v>
      </c>
      <c r="K67" s="44">
        <v>1</v>
      </c>
      <c r="L67" s="45">
        <v>0.1</v>
      </c>
    </row>
    <row r="68" spans="1:12" ht="165.75" x14ac:dyDescent="0.25">
      <c r="A68" s="41">
        <v>7000002870</v>
      </c>
      <c r="B68" s="42">
        <v>1628</v>
      </c>
      <c r="C68" s="43" t="s">
        <v>115</v>
      </c>
      <c r="D68" s="34" t="s">
        <v>23</v>
      </c>
      <c r="E68" s="35" t="s">
        <v>24</v>
      </c>
      <c r="F68" s="44">
        <v>10</v>
      </c>
      <c r="G68" s="37">
        <f t="shared" si="5"/>
        <v>199.07580000000002</v>
      </c>
      <c r="H68" s="37">
        <f t="shared" si="6"/>
        <v>1990.758</v>
      </c>
      <c r="I68" s="38">
        <f t="shared" si="1"/>
        <v>3.2109000000000001</v>
      </c>
      <c r="J68" s="39">
        <v>32.109000000000002</v>
      </c>
      <c r="K68" s="44">
        <v>8</v>
      </c>
      <c r="L68" s="45">
        <v>0.1</v>
      </c>
    </row>
    <row r="69" spans="1:12" ht="153" x14ac:dyDescent="0.25">
      <c r="A69" s="41">
        <v>7100005562</v>
      </c>
      <c r="B69" s="46">
        <v>1629</v>
      </c>
      <c r="C69" s="43" t="s">
        <v>116</v>
      </c>
      <c r="D69" s="34" t="s">
        <v>23</v>
      </c>
      <c r="E69" s="35" t="s">
        <v>24</v>
      </c>
      <c r="F69" s="44">
        <v>10</v>
      </c>
      <c r="G69" s="37">
        <f t="shared" si="5"/>
        <v>356.75419999999997</v>
      </c>
      <c r="H69" s="37">
        <f t="shared" si="6"/>
        <v>3567.5419999999999</v>
      </c>
      <c r="I69" s="38">
        <f t="shared" si="1"/>
        <v>5.7540999999999993</v>
      </c>
      <c r="J69" s="39">
        <v>57.540999999999997</v>
      </c>
      <c r="K69" s="44">
        <v>8</v>
      </c>
      <c r="L69" s="47">
        <v>0.1</v>
      </c>
    </row>
    <row r="70" spans="1:12" ht="102" x14ac:dyDescent="0.25">
      <c r="A70" s="41">
        <v>7100019556</v>
      </c>
      <c r="B70" s="48">
        <v>16002</v>
      </c>
      <c r="C70" s="43" t="s">
        <v>117</v>
      </c>
      <c r="D70" s="50" t="s">
        <v>23</v>
      </c>
      <c r="E70" s="35" t="s">
        <v>69</v>
      </c>
      <c r="F70" s="44">
        <v>4</v>
      </c>
      <c r="G70" s="37">
        <f t="shared" si="5"/>
        <v>2472.7615000000001</v>
      </c>
      <c r="H70" s="37">
        <f t="shared" si="6"/>
        <v>9891.0460000000003</v>
      </c>
      <c r="I70" s="38">
        <f t="shared" si="1"/>
        <v>39.883250000000004</v>
      </c>
      <c r="J70" s="39">
        <v>159.53300000000002</v>
      </c>
      <c r="K70" s="44">
        <v>1</v>
      </c>
      <c r="L70" s="73">
        <v>0.1</v>
      </c>
    </row>
    <row r="71" spans="1:12" ht="114.75" x14ac:dyDescent="0.25">
      <c r="A71" s="41">
        <v>7100019557</v>
      </c>
      <c r="B71" s="48">
        <v>16004</v>
      </c>
      <c r="C71" s="43" t="s">
        <v>118</v>
      </c>
      <c r="D71" s="50" t="s">
        <v>23</v>
      </c>
      <c r="E71" s="35" t="s">
        <v>69</v>
      </c>
      <c r="F71" s="44">
        <v>4</v>
      </c>
      <c r="G71" s="37">
        <f t="shared" si="5"/>
        <v>2747.4369999999999</v>
      </c>
      <c r="H71" s="37">
        <f t="shared" si="6"/>
        <v>10989.748</v>
      </c>
      <c r="I71" s="38">
        <f t="shared" si="1"/>
        <v>44.313499999999998</v>
      </c>
      <c r="J71" s="39">
        <v>177.25399999999999</v>
      </c>
      <c r="K71" s="44">
        <v>1</v>
      </c>
      <c r="L71" s="73">
        <v>0.1</v>
      </c>
    </row>
    <row r="72" spans="1:12" ht="114.75" x14ac:dyDescent="0.25">
      <c r="A72" s="41">
        <v>7000064666</v>
      </c>
      <c r="B72" s="48">
        <v>16006</v>
      </c>
      <c r="C72" s="43" t="s">
        <v>119</v>
      </c>
      <c r="D72" s="50" t="s">
        <v>23</v>
      </c>
      <c r="E72" s="35" t="s">
        <v>69</v>
      </c>
      <c r="F72" s="44">
        <v>4</v>
      </c>
      <c r="G72" s="37">
        <f t="shared" si="5"/>
        <v>4121.1554999999998</v>
      </c>
      <c r="H72" s="37">
        <f t="shared" si="6"/>
        <v>16484.621999999999</v>
      </c>
      <c r="I72" s="38">
        <f t="shared" si="1"/>
        <v>66.470249999999993</v>
      </c>
      <c r="J72" s="39">
        <v>265.88099999999997</v>
      </c>
      <c r="K72" s="44">
        <v>1</v>
      </c>
      <c r="L72" s="73">
        <v>0.1</v>
      </c>
    </row>
    <row r="73" spans="1:12" ht="229.5" x14ac:dyDescent="0.25">
      <c r="A73" s="31">
        <v>7100033566</v>
      </c>
      <c r="B73" s="42" t="s">
        <v>120</v>
      </c>
      <c r="C73" s="43" t="s">
        <v>121</v>
      </c>
      <c r="D73" s="34" t="s">
        <v>31</v>
      </c>
      <c r="E73" s="74" t="s">
        <v>24</v>
      </c>
      <c r="F73" s="44">
        <v>25</v>
      </c>
      <c r="G73" s="75">
        <f t="shared" si="5"/>
        <v>627.89012000000002</v>
      </c>
      <c r="H73" s="75">
        <f t="shared" si="6"/>
        <v>15697.253000000001</v>
      </c>
      <c r="I73" s="76">
        <f t="shared" si="1"/>
        <v>10.12726</v>
      </c>
      <c r="J73" s="77">
        <v>253.1815</v>
      </c>
      <c r="K73" s="44">
        <v>4</v>
      </c>
      <c r="L73" s="45">
        <v>0.1</v>
      </c>
    </row>
    <row r="74" spans="1:12" ht="229.5" x14ac:dyDescent="0.25">
      <c r="A74" s="41">
        <v>7000002978</v>
      </c>
      <c r="B74" s="42" t="s">
        <v>122</v>
      </c>
      <c r="C74" s="43" t="s">
        <v>123</v>
      </c>
      <c r="D74" s="34" t="s">
        <v>31</v>
      </c>
      <c r="E74" s="74" t="s">
        <v>24</v>
      </c>
      <c r="F74" s="44">
        <v>25</v>
      </c>
      <c r="G74" s="75">
        <f t="shared" si="5"/>
        <v>635.51487999999995</v>
      </c>
      <c r="H74" s="75">
        <f t="shared" si="6"/>
        <v>15887.871999999998</v>
      </c>
      <c r="I74" s="76">
        <f t="shared" si="1"/>
        <v>10.250239999999998</v>
      </c>
      <c r="J74" s="77">
        <v>256.25599999999997</v>
      </c>
      <c r="K74" s="44">
        <v>4</v>
      </c>
      <c r="L74" s="45">
        <v>0.1</v>
      </c>
    </row>
    <row r="75" spans="1:12" ht="229.5" x14ac:dyDescent="0.25">
      <c r="A75" s="41">
        <v>7000030341</v>
      </c>
      <c r="B75" s="48" t="s">
        <v>124</v>
      </c>
      <c r="C75" s="49" t="s">
        <v>125</v>
      </c>
      <c r="D75" s="34" t="s">
        <v>31</v>
      </c>
      <c r="E75" s="74" t="s">
        <v>24</v>
      </c>
      <c r="F75" s="44">
        <v>25</v>
      </c>
      <c r="G75" s="75">
        <f t="shared" si="5"/>
        <v>583.17138000000011</v>
      </c>
      <c r="H75" s="75">
        <f t="shared" si="6"/>
        <v>14579.284500000002</v>
      </c>
      <c r="I75" s="76">
        <f t="shared" si="1"/>
        <v>9.405990000000001</v>
      </c>
      <c r="J75" s="77">
        <f>940.599/4</f>
        <v>235.14975000000001</v>
      </c>
      <c r="K75" s="44">
        <v>4</v>
      </c>
      <c r="L75" s="51">
        <v>0.1</v>
      </c>
    </row>
    <row r="76" spans="1:12" ht="153" x14ac:dyDescent="0.25">
      <c r="A76" s="41">
        <v>7000043097</v>
      </c>
      <c r="B76" s="42">
        <v>3582</v>
      </c>
      <c r="C76" s="43" t="s">
        <v>126</v>
      </c>
      <c r="D76" s="34" t="s">
        <v>31</v>
      </c>
      <c r="E76" s="35" t="s">
        <v>24</v>
      </c>
      <c r="F76" s="44">
        <v>50</v>
      </c>
      <c r="G76" s="37">
        <f t="shared" si="5"/>
        <v>28.316640000000003</v>
      </c>
      <c r="H76" s="37">
        <f t="shared" si="6"/>
        <v>1415.8320000000001</v>
      </c>
      <c r="I76" s="38">
        <f t="shared" si="1"/>
        <v>0.45672000000000001</v>
      </c>
      <c r="J76" s="39">
        <v>22.836000000000002</v>
      </c>
      <c r="K76" s="44">
        <v>1</v>
      </c>
      <c r="L76" s="45">
        <v>0.1</v>
      </c>
    </row>
    <row r="77" spans="1:12" ht="153" x14ac:dyDescent="0.25">
      <c r="A77" s="41">
        <v>7000032661</v>
      </c>
      <c r="B77" s="42">
        <v>3584</v>
      </c>
      <c r="C77" s="43" t="s">
        <v>127</v>
      </c>
      <c r="D77" s="34" t="s">
        <v>31</v>
      </c>
      <c r="E77" s="35" t="s">
        <v>24</v>
      </c>
      <c r="F77" s="44">
        <v>50</v>
      </c>
      <c r="G77" s="37">
        <f t="shared" si="5"/>
        <v>33.513480000000001</v>
      </c>
      <c r="H77" s="37">
        <f t="shared" si="6"/>
        <v>1675.674</v>
      </c>
      <c r="I77" s="38">
        <f t="shared" si="1"/>
        <v>0.54054000000000002</v>
      </c>
      <c r="J77" s="39">
        <v>27.027000000000001</v>
      </c>
      <c r="K77" s="44">
        <v>1</v>
      </c>
      <c r="L77" s="45">
        <v>0.1</v>
      </c>
    </row>
    <row r="78" spans="1:12" ht="153" x14ac:dyDescent="0.25">
      <c r="A78" s="41">
        <v>7000002860</v>
      </c>
      <c r="B78" s="42">
        <v>3586</v>
      </c>
      <c r="C78" s="43" t="s">
        <v>128</v>
      </c>
      <c r="D78" s="34" t="s">
        <v>23</v>
      </c>
      <c r="E78" s="35" t="s">
        <v>24</v>
      </c>
      <c r="F78" s="44">
        <v>25</v>
      </c>
      <c r="G78" s="37">
        <f t="shared" si="5"/>
        <v>51.15</v>
      </c>
      <c r="H78" s="37">
        <f t="shared" si="6"/>
        <v>1278.75</v>
      </c>
      <c r="I78" s="38">
        <f t="shared" ref="I78:I137" si="7">+J78/F78</f>
        <v>0.82499999999999996</v>
      </c>
      <c r="J78" s="39">
        <v>20.625</v>
      </c>
      <c r="K78" s="44">
        <v>1</v>
      </c>
      <c r="L78" s="45">
        <v>0.1</v>
      </c>
    </row>
    <row r="79" spans="1:12" ht="153" x14ac:dyDescent="0.25">
      <c r="A79" s="41">
        <v>7000032658</v>
      </c>
      <c r="B79" s="42">
        <v>3589</v>
      </c>
      <c r="C79" s="43" t="s">
        <v>129</v>
      </c>
      <c r="D79" s="34" t="s">
        <v>23</v>
      </c>
      <c r="E79" s="35" t="s">
        <v>24</v>
      </c>
      <c r="F79" s="44">
        <v>25</v>
      </c>
      <c r="G79" s="37">
        <f t="shared" si="5"/>
        <v>70.436959999999999</v>
      </c>
      <c r="H79" s="37">
        <f t="shared" si="6"/>
        <v>1760.924</v>
      </c>
      <c r="I79" s="38">
        <f t="shared" si="7"/>
        <v>1.13608</v>
      </c>
      <c r="J79" s="39">
        <v>28.402000000000001</v>
      </c>
      <c r="K79" s="44">
        <v>4</v>
      </c>
      <c r="L79" s="45">
        <v>0.1</v>
      </c>
    </row>
    <row r="80" spans="1:12" ht="153" x14ac:dyDescent="0.25">
      <c r="A80" s="41">
        <v>7000032659</v>
      </c>
      <c r="B80" s="42">
        <v>3590</v>
      </c>
      <c r="C80" s="43" t="s">
        <v>130</v>
      </c>
      <c r="D80" s="34" t="s">
        <v>23</v>
      </c>
      <c r="E80" s="35" t="s">
        <v>24</v>
      </c>
      <c r="F80" s="44">
        <v>25</v>
      </c>
      <c r="G80" s="37">
        <f t="shared" si="5"/>
        <v>80.230480000000014</v>
      </c>
      <c r="H80" s="37">
        <f t="shared" si="6"/>
        <v>2005.7620000000004</v>
      </c>
      <c r="I80" s="38">
        <f t="shared" si="7"/>
        <v>1.2940400000000003</v>
      </c>
      <c r="J80" s="39">
        <v>32.351000000000006</v>
      </c>
      <c r="K80" s="44">
        <v>4</v>
      </c>
      <c r="L80" s="45">
        <v>0.1</v>
      </c>
    </row>
    <row r="81" spans="1:12" ht="153" x14ac:dyDescent="0.25">
      <c r="A81" s="41">
        <v>7000032660</v>
      </c>
      <c r="B81" s="42">
        <v>3591</v>
      </c>
      <c r="C81" s="43" t="s">
        <v>131</v>
      </c>
      <c r="D81" s="34" t="s">
        <v>31</v>
      </c>
      <c r="E81" s="35" t="s">
        <v>24</v>
      </c>
      <c r="F81" s="44">
        <v>25</v>
      </c>
      <c r="G81" s="37">
        <f t="shared" si="5"/>
        <v>115.33984000000001</v>
      </c>
      <c r="H81" s="37">
        <f t="shared" si="6"/>
        <v>2883.4960000000001</v>
      </c>
      <c r="I81" s="38">
        <f t="shared" si="7"/>
        <v>1.8603200000000002</v>
      </c>
      <c r="J81" s="39">
        <v>46.508000000000003</v>
      </c>
      <c r="K81" s="44">
        <v>4</v>
      </c>
      <c r="L81" s="45">
        <v>0.1</v>
      </c>
    </row>
    <row r="82" spans="1:12" ht="153" x14ac:dyDescent="0.25">
      <c r="A82" s="41">
        <v>7000032662</v>
      </c>
      <c r="B82" s="42">
        <v>3593</v>
      </c>
      <c r="C82" s="43" t="s">
        <v>132</v>
      </c>
      <c r="D82" s="34" t="s">
        <v>23</v>
      </c>
      <c r="E82" s="35" t="s">
        <v>24</v>
      </c>
      <c r="F82" s="44">
        <v>25</v>
      </c>
      <c r="G82" s="37">
        <f t="shared" si="5"/>
        <v>163.43447999999998</v>
      </c>
      <c r="H82" s="37">
        <f t="shared" si="6"/>
        <v>4085.8619999999996</v>
      </c>
      <c r="I82" s="38">
        <f t="shared" si="7"/>
        <v>2.6360399999999999</v>
      </c>
      <c r="J82" s="39">
        <v>65.900999999999996</v>
      </c>
      <c r="K82" s="44">
        <v>4</v>
      </c>
      <c r="L82" s="45">
        <v>0.1</v>
      </c>
    </row>
    <row r="83" spans="1:12" ht="127.5" x14ac:dyDescent="0.25">
      <c r="A83" s="31">
        <v>7000032689</v>
      </c>
      <c r="B83" s="42" t="s">
        <v>133</v>
      </c>
      <c r="C83" s="43" t="s">
        <v>134</v>
      </c>
      <c r="D83" s="34" t="s">
        <v>23</v>
      </c>
      <c r="E83" s="35" t="s">
        <v>24</v>
      </c>
      <c r="F83" s="44">
        <v>5</v>
      </c>
      <c r="G83" s="37">
        <f t="shared" si="5"/>
        <v>51.422800000000009</v>
      </c>
      <c r="H83" s="37">
        <f t="shared" si="6"/>
        <v>257.11400000000003</v>
      </c>
      <c r="I83" s="38">
        <f t="shared" si="7"/>
        <v>0.82940000000000003</v>
      </c>
      <c r="J83" s="39">
        <v>4.1470000000000002</v>
      </c>
      <c r="K83" s="44">
        <v>6</v>
      </c>
      <c r="L83" s="45">
        <v>0.1</v>
      </c>
    </row>
    <row r="84" spans="1:12" x14ac:dyDescent="0.25">
      <c r="A84" s="78"/>
      <c r="B84" s="79"/>
      <c r="C84" s="80"/>
      <c r="D84" s="58"/>
      <c r="E84" s="59"/>
      <c r="F84" s="60"/>
      <c r="G84" s="81"/>
      <c r="H84" s="81"/>
      <c r="I84" s="61"/>
      <c r="J84" s="62"/>
      <c r="K84" s="60"/>
      <c r="L84" s="64"/>
    </row>
    <row r="85" spans="1:12" ht="140.25" x14ac:dyDescent="0.25">
      <c r="A85" s="31">
        <v>7100024084</v>
      </c>
      <c r="B85" s="70">
        <v>90600</v>
      </c>
      <c r="C85" s="33" t="s">
        <v>135</v>
      </c>
      <c r="D85" s="34" t="s">
        <v>23</v>
      </c>
      <c r="E85" s="35" t="s">
        <v>24</v>
      </c>
      <c r="F85" s="36">
        <v>10</v>
      </c>
      <c r="G85" s="37">
        <f t="shared" ref="G85:G104" si="8">+H85/F85</f>
        <v>387.45049538461541</v>
      </c>
      <c r="H85" s="37">
        <f t="shared" ref="H85:H104" si="9">+J85*$C$8</f>
        <v>3874.504953846154</v>
      </c>
      <c r="I85" s="38">
        <f t="shared" ref="I85:I104" si="10">J85/F85</f>
        <v>6.2492015384615387</v>
      </c>
      <c r="J85" s="39">
        <v>62.492015384615385</v>
      </c>
      <c r="K85" s="36">
        <v>4</v>
      </c>
      <c r="L85" s="40">
        <v>0.1</v>
      </c>
    </row>
    <row r="86" spans="1:12" ht="140.25" x14ac:dyDescent="0.25">
      <c r="A86" s="31">
        <v>7100024085</v>
      </c>
      <c r="B86" s="70">
        <v>90601</v>
      </c>
      <c r="C86" s="33" t="s">
        <v>136</v>
      </c>
      <c r="D86" s="34" t="s">
        <v>23</v>
      </c>
      <c r="E86" s="35" t="s">
        <v>24</v>
      </c>
      <c r="F86" s="36">
        <v>10</v>
      </c>
      <c r="G86" s="37">
        <f t="shared" si="8"/>
        <v>337.61308307692309</v>
      </c>
      <c r="H86" s="37">
        <f t="shared" si="9"/>
        <v>3376.1308307692311</v>
      </c>
      <c r="I86" s="38">
        <f t="shared" si="10"/>
        <v>5.445372307692308</v>
      </c>
      <c r="J86" s="39">
        <v>54.453723076923083</v>
      </c>
      <c r="K86" s="36">
        <v>4</v>
      </c>
      <c r="L86" s="40">
        <v>0.1</v>
      </c>
    </row>
    <row r="87" spans="1:12" ht="140.25" x14ac:dyDescent="0.25">
      <c r="A87" s="31">
        <v>7100024086</v>
      </c>
      <c r="B87" s="70">
        <v>90602</v>
      </c>
      <c r="C87" s="33" t="s">
        <v>137</v>
      </c>
      <c r="D87" s="34" t="s">
        <v>23</v>
      </c>
      <c r="E87" s="35" t="s">
        <v>24</v>
      </c>
      <c r="F87" s="36">
        <v>5</v>
      </c>
      <c r="G87" s="37">
        <f t="shared" si="8"/>
        <v>801.67463200000009</v>
      </c>
      <c r="H87" s="37">
        <f t="shared" si="9"/>
        <v>4008.3731600000006</v>
      </c>
      <c r="I87" s="38">
        <f t="shared" si="10"/>
        <v>12.930236000000003</v>
      </c>
      <c r="J87" s="39">
        <v>64.651180000000011</v>
      </c>
      <c r="K87" s="36">
        <v>6</v>
      </c>
      <c r="L87" s="40">
        <v>0.1</v>
      </c>
    </row>
    <row r="88" spans="1:12" ht="153" x14ac:dyDescent="0.25">
      <c r="A88" s="31">
        <v>7100024088</v>
      </c>
      <c r="B88" s="70">
        <v>90604</v>
      </c>
      <c r="C88" s="33" t="s">
        <v>138</v>
      </c>
      <c r="D88" s="34" t="s">
        <v>23</v>
      </c>
      <c r="E88" s="35" t="s">
        <v>24</v>
      </c>
      <c r="F88" s="36">
        <v>10</v>
      </c>
      <c r="G88" s="37">
        <f t="shared" si="8"/>
        <v>421.52468430769233</v>
      </c>
      <c r="H88" s="37">
        <f t="shared" si="9"/>
        <v>4215.2468430769231</v>
      </c>
      <c r="I88" s="38">
        <f t="shared" si="10"/>
        <v>6.7987852307692309</v>
      </c>
      <c r="J88" s="39">
        <v>67.987852307692307</v>
      </c>
      <c r="K88" s="36">
        <v>4</v>
      </c>
      <c r="L88" s="40">
        <v>0.1</v>
      </c>
    </row>
    <row r="89" spans="1:12" ht="127.5" x14ac:dyDescent="0.25">
      <c r="A89" s="31">
        <v>7100024089</v>
      </c>
      <c r="B89" s="70">
        <v>90605</v>
      </c>
      <c r="C89" s="33" t="s">
        <v>139</v>
      </c>
      <c r="D89" s="34" t="s">
        <v>23</v>
      </c>
      <c r="E89" s="35" t="s">
        <v>69</v>
      </c>
      <c r="F89" s="36">
        <v>6</v>
      </c>
      <c r="G89" s="37">
        <f t="shared" si="8"/>
        <v>2905.630397435898</v>
      </c>
      <c r="H89" s="37">
        <f t="shared" si="9"/>
        <v>17433.782384615388</v>
      </c>
      <c r="I89" s="38">
        <f t="shared" si="10"/>
        <v>46.86500641025642</v>
      </c>
      <c r="J89" s="39">
        <v>281.19003846153851</v>
      </c>
      <c r="K89" s="36">
        <v>1</v>
      </c>
      <c r="L89" s="40">
        <v>0.1</v>
      </c>
    </row>
    <row r="90" spans="1:12" ht="204" x14ac:dyDescent="0.25">
      <c r="A90" s="31">
        <v>7000030334</v>
      </c>
      <c r="B90" s="70">
        <v>90614</v>
      </c>
      <c r="C90" s="33" t="s">
        <v>140</v>
      </c>
      <c r="D90" s="34" t="s">
        <v>23</v>
      </c>
      <c r="E90" s="35" t="s">
        <v>24</v>
      </c>
      <c r="F90" s="36">
        <v>10</v>
      </c>
      <c r="G90" s="37">
        <f t="shared" si="8"/>
        <v>245.49954000000002</v>
      </c>
      <c r="H90" s="37">
        <f t="shared" si="9"/>
        <v>2454.9954000000002</v>
      </c>
      <c r="I90" s="38">
        <f t="shared" si="10"/>
        <v>3.9596700000000005</v>
      </c>
      <c r="J90" s="39">
        <v>39.596700000000006</v>
      </c>
      <c r="K90" s="36">
        <v>4</v>
      </c>
      <c r="L90" s="40">
        <v>0.1</v>
      </c>
    </row>
    <row r="91" spans="1:12" ht="191.25" x14ac:dyDescent="0.25">
      <c r="A91" s="31">
        <v>7000064101</v>
      </c>
      <c r="B91" s="70">
        <v>90616</v>
      </c>
      <c r="C91" s="33" t="s">
        <v>141</v>
      </c>
      <c r="D91" s="34" t="s">
        <v>23</v>
      </c>
      <c r="E91" s="35" t="s">
        <v>24</v>
      </c>
      <c r="F91" s="36">
        <v>5</v>
      </c>
      <c r="G91" s="37">
        <f t="shared" si="8"/>
        <v>1202.8024799999998</v>
      </c>
      <c r="H91" s="37">
        <f t="shared" si="9"/>
        <v>6014.0123999999996</v>
      </c>
      <c r="I91" s="38">
        <f t="shared" si="10"/>
        <v>19.400039999999997</v>
      </c>
      <c r="J91" s="39">
        <v>97.000199999999992</v>
      </c>
      <c r="K91" s="36">
        <v>3</v>
      </c>
      <c r="L91" s="40">
        <v>0.1</v>
      </c>
    </row>
    <row r="92" spans="1:12" ht="204" x14ac:dyDescent="0.25">
      <c r="A92" s="31">
        <v>7100010476</v>
      </c>
      <c r="B92" s="70">
        <v>90619</v>
      </c>
      <c r="C92" s="33" t="s">
        <v>142</v>
      </c>
      <c r="D92" s="34" t="s">
        <v>23</v>
      </c>
      <c r="E92" s="35" t="s">
        <v>24</v>
      </c>
      <c r="F92" s="36">
        <v>5</v>
      </c>
      <c r="G92" s="37">
        <f t="shared" si="8"/>
        <v>606.63081599999998</v>
      </c>
      <c r="H92" s="37">
        <f t="shared" si="9"/>
        <v>3033.1540799999998</v>
      </c>
      <c r="I92" s="38">
        <f t="shared" si="10"/>
        <v>9.7843679999999988</v>
      </c>
      <c r="J92" s="39">
        <v>48.921839999999996</v>
      </c>
      <c r="K92" s="36">
        <v>4</v>
      </c>
      <c r="L92" s="40">
        <v>0.1</v>
      </c>
    </row>
    <row r="93" spans="1:12" ht="165.75" x14ac:dyDescent="0.25">
      <c r="A93" s="31">
        <v>7000030275</v>
      </c>
      <c r="B93" s="70">
        <v>90001</v>
      </c>
      <c r="C93" s="33" t="s">
        <v>143</v>
      </c>
      <c r="D93" s="34" t="s">
        <v>23</v>
      </c>
      <c r="E93" s="35" t="s">
        <v>24</v>
      </c>
      <c r="F93" s="36">
        <v>5</v>
      </c>
      <c r="G93" s="37">
        <f t="shared" si="8"/>
        <v>400.05511446153849</v>
      </c>
      <c r="H93" s="37">
        <f t="shared" si="9"/>
        <v>2000.2755723076925</v>
      </c>
      <c r="I93" s="38">
        <f t="shared" si="10"/>
        <v>6.4525018461538464</v>
      </c>
      <c r="J93" s="39">
        <v>32.262509230769233</v>
      </c>
      <c r="K93" s="36">
        <v>20</v>
      </c>
      <c r="L93" s="40">
        <v>0.1</v>
      </c>
    </row>
    <row r="94" spans="1:12" ht="165.75" x14ac:dyDescent="0.25">
      <c r="A94" s="31">
        <v>7000053762</v>
      </c>
      <c r="B94" s="70">
        <v>90003</v>
      </c>
      <c r="C94" s="33" t="s">
        <v>144</v>
      </c>
      <c r="D94" s="34" t="s">
        <v>23</v>
      </c>
      <c r="E94" s="35" t="s">
        <v>24</v>
      </c>
      <c r="F94" s="36">
        <v>5</v>
      </c>
      <c r="G94" s="37">
        <f t="shared" si="8"/>
        <v>635.95219938461537</v>
      </c>
      <c r="H94" s="37">
        <f t="shared" si="9"/>
        <v>3179.7609969230771</v>
      </c>
      <c r="I94" s="38">
        <f t="shared" si="10"/>
        <v>10.257293538461539</v>
      </c>
      <c r="J94" s="39">
        <v>51.286467692307696</v>
      </c>
      <c r="K94" s="36">
        <v>12</v>
      </c>
      <c r="L94" s="40">
        <v>0.1</v>
      </c>
    </row>
    <row r="95" spans="1:12" ht="165.75" x14ac:dyDescent="0.25">
      <c r="A95" s="31">
        <v>7000053763</v>
      </c>
      <c r="B95" s="70">
        <v>90004</v>
      </c>
      <c r="C95" s="33" t="s">
        <v>145</v>
      </c>
      <c r="D95" s="34" t="s">
        <v>23</v>
      </c>
      <c r="E95" s="35" t="s">
        <v>24</v>
      </c>
      <c r="F95" s="36">
        <v>3</v>
      </c>
      <c r="G95" s="37">
        <f t="shared" si="8"/>
        <v>1264.3356676923079</v>
      </c>
      <c r="H95" s="37">
        <f t="shared" si="9"/>
        <v>3793.0070030769234</v>
      </c>
      <c r="I95" s="38">
        <f t="shared" si="10"/>
        <v>20.392510769230771</v>
      </c>
      <c r="J95" s="39">
        <v>61.17753230769231</v>
      </c>
      <c r="K95" s="36">
        <v>20</v>
      </c>
      <c r="L95" s="40">
        <v>0.1</v>
      </c>
    </row>
    <row r="96" spans="1:12" ht="165.75" x14ac:dyDescent="0.25">
      <c r="A96" s="31">
        <v>7000002853</v>
      </c>
      <c r="B96" s="70">
        <v>90002</v>
      </c>
      <c r="C96" s="33" t="s">
        <v>146</v>
      </c>
      <c r="D96" s="34" t="s">
        <v>23</v>
      </c>
      <c r="E96" s="35" t="s">
        <v>24</v>
      </c>
      <c r="F96" s="36">
        <v>5</v>
      </c>
      <c r="G96" s="37">
        <f t="shared" si="8"/>
        <v>308.76847015384624</v>
      </c>
      <c r="H96" s="37">
        <f t="shared" si="9"/>
        <v>1543.8423507692312</v>
      </c>
      <c r="I96" s="38">
        <f t="shared" si="10"/>
        <v>4.9801366153846169</v>
      </c>
      <c r="J96" s="39">
        <v>24.900683076923084</v>
      </c>
      <c r="K96" s="36">
        <v>20</v>
      </c>
      <c r="L96" s="40">
        <v>0.1</v>
      </c>
    </row>
    <row r="97" spans="1:12" ht="165.75" x14ac:dyDescent="0.25">
      <c r="A97" s="31">
        <v>7000053766</v>
      </c>
      <c r="B97" s="70">
        <v>90005</v>
      </c>
      <c r="C97" s="33" t="s">
        <v>147</v>
      </c>
      <c r="D97" s="34" t="s">
        <v>23</v>
      </c>
      <c r="E97" s="35" t="s">
        <v>24</v>
      </c>
      <c r="F97" s="36">
        <v>3</v>
      </c>
      <c r="G97" s="37">
        <f t="shared" si="8"/>
        <v>1264.3356676923079</v>
      </c>
      <c r="H97" s="37">
        <f t="shared" si="9"/>
        <v>3793.0070030769234</v>
      </c>
      <c r="I97" s="38">
        <f t="shared" si="10"/>
        <v>20.392510769230771</v>
      </c>
      <c r="J97" s="39">
        <v>61.17753230769231</v>
      </c>
      <c r="K97" s="36">
        <v>20</v>
      </c>
      <c r="L97" s="40">
        <v>0.1</v>
      </c>
    </row>
    <row r="98" spans="1:12" ht="178.5" x14ac:dyDescent="0.25">
      <c r="A98" s="31">
        <v>7000030276</v>
      </c>
      <c r="B98" s="70">
        <v>90021</v>
      </c>
      <c r="C98" s="33" t="s">
        <v>148</v>
      </c>
      <c r="D98" s="34" t="s">
        <v>23</v>
      </c>
      <c r="E98" s="35" t="s">
        <v>24</v>
      </c>
      <c r="F98" s="36">
        <v>10</v>
      </c>
      <c r="G98" s="37">
        <f t="shared" si="8"/>
        <v>312.45599169230775</v>
      </c>
      <c r="H98" s="37">
        <f t="shared" si="9"/>
        <v>3124.5599169230773</v>
      </c>
      <c r="I98" s="38">
        <f t="shared" si="10"/>
        <v>5.0396127692307697</v>
      </c>
      <c r="J98" s="39">
        <v>50.396127692307701</v>
      </c>
      <c r="K98" s="36">
        <v>10</v>
      </c>
      <c r="L98" s="40">
        <v>0.1</v>
      </c>
    </row>
    <row r="99" spans="1:12" ht="165.75" x14ac:dyDescent="0.25">
      <c r="A99" s="31">
        <v>7000077106</v>
      </c>
      <c r="B99" s="70">
        <v>90023</v>
      </c>
      <c r="C99" s="33" t="s">
        <v>149</v>
      </c>
      <c r="D99" s="34" t="s">
        <v>23</v>
      </c>
      <c r="E99" s="35" t="s">
        <v>24</v>
      </c>
      <c r="F99" s="36">
        <v>10</v>
      </c>
      <c r="G99" s="37">
        <f t="shared" si="8"/>
        <v>434.92640399999999</v>
      </c>
      <c r="H99" s="37">
        <f t="shared" si="9"/>
        <v>4349.26404</v>
      </c>
      <c r="I99" s="38">
        <f t="shared" si="10"/>
        <v>7.0149420000000005</v>
      </c>
      <c r="J99" s="39">
        <v>70.149420000000006</v>
      </c>
      <c r="K99" s="36">
        <v>6</v>
      </c>
      <c r="L99" s="40">
        <v>0.1</v>
      </c>
    </row>
    <row r="100" spans="1:12" ht="178.5" x14ac:dyDescent="0.25">
      <c r="A100" s="31">
        <v>7000077077</v>
      </c>
      <c r="B100" s="70">
        <v>90022</v>
      </c>
      <c r="C100" s="33" t="s">
        <v>150</v>
      </c>
      <c r="D100" s="34" t="s">
        <v>23</v>
      </c>
      <c r="E100" s="35" t="s">
        <v>24</v>
      </c>
      <c r="F100" s="36">
        <v>5</v>
      </c>
      <c r="G100" s="37">
        <f t="shared" si="8"/>
        <v>267.64701784615374</v>
      </c>
      <c r="H100" s="37">
        <f t="shared" si="9"/>
        <v>1338.2350892307688</v>
      </c>
      <c r="I100" s="38">
        <f t="shared" si="10"/>
        <v>4.3168873846153835</v>
      </c>
      <c r="J100" s="39">
        <v>21.584436923076918</v>
      </c>
      <c r="K100" s="36">
        <v>20</v>
      </c>
      <c r="L100" s="40">
        <v>0.1</v>
      </c>
    </row>
    <row r="101" spans="1:12" ht="191.25" x14ac:dyDescent="0.25">
      <c r="A101" s="31">
        <v>7000053706</v>
      </c>
      <c r="B101" s="70">
        <v>90807</v>
      </c>
      <c r="C101" s="33" t="s">
        <v>151</v>
      </c>
      <c r="D101" s="34" t="s">
        <v>23</v>
      </c>
      <c r="E101" s="35" t="s">
        <v>24</v>
      </c>
      <c r="F101" s="36">
        <v>5</v>
      </c>
      <c r="G101" s="37">
        <f t="shared" si="8"/>
        <v>1898.4999778461538</v>
      </c>
      <c r="H101" s="37">
        <f t="shared" si="9"/>
        <v>9492.4998892307685</v>
      </c>
      <c r="I101" s="38">
        <f t="shared" si="10"/>
        <v>30.62096738461538</v>
      </c>
      <c r="J101" s="39">
        <v>153.1048369230769</v>
      </c>
      <c r="K101" s="36">
        <v>4</v>
      </c>
      <c r="L101" s="40">
        <v>0.1</v>
      </c>
    </row>
    <row r="102" spans="1:12" ht="191.25" x14ac:dyDescent="0.25">
      <c r="A102" s="31">
        <v>7000053742</v>
      </c>
      <c r="B102" s="70">
        <v>90802</v>
      </c>
      <c r="C102" s="33" t="s">
        <v>152</v>
      </c>
      <c r="D102" s="34" t="s">
        <v>23</v>
      </c>
      <c r="E102" s="35" t="s">
        <v>24</v>
      </c>
      <c r="F102" s="36">
        <v>5</v>
      </c>
      <c r="G102" s="37">
        <f t="shared" si="8"/>
        <v>1138.2149815384616</v>
      </c>
      <c r="H102" s="37">
        <f t="shared" si="9"/>
        <v>5691.0749076923084</v>
      </c>
      <c r="I102" s="38">
        <f t="shared" si="10"/>
        <v>18.358306153846154</v>
      </c>
      <c r="J102" s="39">
        <v>91.791530769230775</v>
      </c>
      <c r="K102" s="36">
        <v>6</v>
      </c>
      <c r="L102" s="40">
        <v>0.1</v>
      </c>
    </row>
    <row r="103" spans="1:12" ht="191.25" x14ac:dyDescent="0.25">
      <c r="A103" s="31">
        <v>7000053743</v>
      </c>
      <c r="B103" s="70">
        <v>90803</v>
      </c>
      <c r="C103" s="33" t="s">
        <v>153</v>
      </c>
      <c r="D103" s="34" t="s">
        <v>23</v>
      </c>
      <c r="E103" s="35" t="s">
        <v>24</v>
      </c>
      <c r="F103" s="36">
        <v>5</v>
      </c>
      <c r="G103" s="37">
        <f t="shared" si="8"/>
        <v>1006.1197655384616</v>
      </c>
      <c r="H103" s="37">
        <f t="shared" si="9"/>
        <v>5030.5988276923081</v>
      </c>
      <c r="I103" s="38">
        <f t="shared" si="10"/>
        <v>16.227738153846154</v>
      </c>
      <c r="J103" s="39">
        <v>81.138690769230777</v>
      </c>
      <c r="K103" s="36">
        <v>6</v>
      </c>
      <c r="L103" s="40">
        <v>0.1</v>
      </c>
    </row>
    <row r="104" spans="1:12" ht="191.25" x14ac:dyDescent="0.25">
      <c r="A104" s="31">
        <v>7000030286</v>
      </c>
      <c r="B104" s="70">
        <v>90800</v>
      </c>
      <c r="C104" s="33" t="s">
        <v>154</v>
      </c>
      <c r="D104" s="34" t="s">
        <v>23</v>
      </c>
      <c r="E104" s="35" t="s">
        <v>24</v>
      </c>
      <c r="F104" s="36">
        <v>5</v>
      </c>
      <c r="G104" s="37">
        <f t="shared" si="8"/>
        <v>400.71067384615401</v>
      </c>
      <c r="H104" s="37">
        <f t="shared" si="9"/>
        <v>2003.5533692307699</v>
      </c>
      <c r="I104" s="38">
        <f t="shared" si="10"/>
        <v>6.4630753846153866</v>
      </c>
      <c r="J104" s="39">
        <v>32.315376923076933</v>
      </c>
      <c r="K104" s="36">
        <v>6</v>
      </c>
      <c r="L104" s="40">
        <v>0.1</v>
      </c>
    </row>
    <row r="105" spans="1:12" x14ac:dyDescent="0.25">
      <c r="A105" s="55"/>
      <c r="B105" s="56"/>
      <c r="C105" s="57"/>
      <c r="D105" s="58"/>
      <c r="E105" s="59"/>
      <c r="F105" s="60"/>
      <c r="G105" s="60"/>
      <c r="H105" s="60"/>
      <c r="I105" s="61"/>
      <c r="J105" s="62"/>
      <c r="K105" s="82"/>
      <c r="L105" s="64"/>
    </row>
    <row r="106" spans="1:12" ht="153" x14ac:dyDescent="0.25">
      <c r="A106" s="31">
        <v>7000030208</v>
      </c>
      <c r="B106" s="66" t="s">
        <v>155</v>
      </c>
      <c r="C106" s="67" t="s">
        <v>156</v>
      </c>
      <c r="D106" s="34" t="s">
        <v>23</v>
      </c>
      <c r="E106" s="35" t="s">
        <v>24</v>
      </c>
      <c r="F106" s="44">
        <v>50</v>
      </c>
      <c r="G106" s="37">
        <f>+H106/F106</f>
        <v>25.424960000000002</v>
      </c>
      <c r="H106" s="37">
        <f>+J106*$C$8</f>
        <v>1271.248</v>
      </c>
      <c r="I106" s="38">
        <f t="shared" si="7"/>
        <v>0.41008</v>
      </c>
      <c r="J106" s="39">
        <v>20.504000000000001</v>
      </c>
      <c r="K106" s="44">
        <v>1</v>
      </c>
      <c r="L106" s="45">
        <v>0.1</v>
      </c>
    </row>
    <row r="107" spans="1:12" ht="153" x14ac:dyDescent="0.25">
      <c r="A107" s="31">
        <v>7000002725</v>
      </c>
      <c r="B107" s="42" t="s">
        <v>157</v>
      </c>
      <c r="C107" s="43" t="s">
        <v>158</v>
      </c>
      <c r="D107" s="34" t="s">
        <v>31</v>
      </c>
      <c r="E107" s="35" t="s">
        <v>24</v>
      </c>
      <c r="F107" s="44">
        <v>50</v>
      </c>
      <c r="G107" s="37">
        <f t="shared" ref="G107:G114" si="11">+H107/F107</f>
        <v>27.702840000000005</v>
      </c>
      <c r="H107" s="37">
        <f t="shared" ref="H107:H114" si="12">+J107*$C$8</f>
        <v>1385.1420000000003</v>
      </c>
      <c r="I107" s="38">
        <f t="shared" si="7"/>
        <v>0.44682000000000011</v>
      </c>
      <c r="J107" s="39">
        <v>22.341000000000005</v>
      </c>
      <c r="K107" s="44">
        <v>1</v>
      </c>
      <c r="L107" s="45">
        <v>0.1</v>
      </c>
    </row>
    <row r="108" spans="1:12" ht="153" x14ac:dyDescent="0.25">
      <c r="A108" s="31">
        <v>7000002726</v>
      </c>
      <c r="B108" s="42" t="s">
        <v>159</v>
      </c>
      <c r="C108" s="43" t="s">
        <v>160</v>
      </c>
      <c r="D108" s="34" t="s">
        <v>23</v>
      </c>
      <c r="E108" s="35" t="s">
        <v>24</v>
      </c>
      <c r="F108" s="44">
        <v>50</v>
      </c>
      <c r="G108" s="37">
        <f t="shared" si="11"/>
        <v>42.297640000000001</v>
      </c>
      <c r="H108" s="37">
        <f t="shared" si="12"/>
        <v>2114.8820000000001</v>
      </c>
      <c r="I108" s="38">
        <f t="shared" si="7"/>
        <v>0.68222000000000005</v>
      </c>
      <c r="J108" s="39">
        <v>34.111000000000004</v>
      </c>
      <c r="K108" s="44">
        <v>1</v>
      </c>
      <c r="L108" s="45">
        <v>0.1</v>
      </c>
    </row>
    <row r="109" spans="1:12" ht="153" x14ac:dyDescent="0.25">
      <c r="A109" s="72">
        <v>7000002728</v>
      </c>
      <c r="B109" s="42" t="s">
        <v>161</v>
      </c>
      <c r="C109" s="43" t="s">
        <v>162</v>
      </c>
      <c r="D109" s="34" t="s">
        <v>31</v>
      </c>
      <c r="E109" s="35" t="s">
        <v>24</v>
      </c>
      <c r="F109" s="44">
        <v>50</v>
      </c>
      <c r="G109" s="37">
        <f t="shared" si="11"/>
        <v>47.549040000000005</v>
      </c>
      <c r="H109" s="37">
        <f t="shared" si="12"/>
        <v>2377.4520000000002</v>
      </c>
      <c r="I109" s="38">
        <f t="shared" si="7"/>
        <v>0.76692000000000005</v>
      </c>
      <c r="J109" s="39">
        <v>38.346000000000004</v>
      </c>
      <c r="K109" s="44">
        <v>1</v>
      </c>
      <c r="L109" s="45">
        <v>0.1</v>
      </c>
    </row>
    <row r="110" spans="1:12" ht="153" x14ac:dyDescent="0.25">
      <c r="A110" s="31">
        <v>7000002729</v>
      </c>
      <c r="B110" s="42" t="s">
        <v>163</v>
      </c>
      <c r="C110" s="43" t="s">
        <v>164</v>
      </c>
      <c r="D110" s="34" t="s">
        <v>23</v>
      </c>
      <c r="E110" s="35" t="s">
        <v>24</v>
      </c>
      <c r="F110" s="44">
        <v>50</v>
      </c>
      <c r="G110" s="37">
        <f t="shared" si="11"/>
        <v>48.381080000000004</v>
      </c>
      <c r="H110" s="37">
        <f t="shared" si="12"/>
        <v>2419.0540000000001</v>
      </c>
      <c r="I110" s="38">
        <f t="shared" si="7"/>
        <v>0.78034000000000003</v>
      </c>
      <c r="J110" s="39">
        <v>39.017000000000003</v>
      </c>
      <c r="K110" s="44">
        <v>1</v>
      </c>
      <c r="L110" s="45">
        <v>0.1</v>
      </c>
    </row>
    <row r="111" spans="1:12" ht="153" x14ac:dyDescent="0.25">
      <c r="A111" s="31">
        <v>7000002731</v>
      </c>
      <c r="B111" s="42" t="s">
        <v>165</v>
      </c>
      <c r="C111" s="43" t="s">
        <v>166</v>
      </c>
      <c r="D111" s="34" t="s">
        <v>23</v>
      </c>
      <c r="E111" s="35" t="s">
        <v>24</v>
      </c>
      <c r="F111" s="44">
        <v>25</v>
      </c>
      <c r="G111" s="37">
        <f t="shared" si="11"/>
        <v>118.61344000000001</v>
      </c>
      <c r="H111" s="37">
        <f t="shared" si="12"/>
        <v>2965.3360000000002</v>
      </c>
      <c r="I111" s="38">
        <f t="shared" si="7"/>
        <v>1.9131200000000002</v>
      </c>
      <c r="J111" s="39">
        <v>47.828000000000003</v>
      </c>
      <c r="K111" s="44">
        <v>4</v>
      </c>
      <c r="L111" s="45">
        <v>0.1</v>
      </c>
    </row>
    <row r="112" spans="1:12" ht="191.25" x14ac:dyDescent="0.25">
      <c r="A112" s="41">
        <v>7000030195</v>
      </c>
      <c r="B112" s="42" t="s">
        <v>167</v>
      </c>
      <c r="C112" s="43" t="s">
        <v>168</v>
      </c>
      <c r="D112" s="34" t="s">
        <v>23</v>
      </c>
      <c r="E112" s="35" t="s">
        <v>24</v>
      </c>
      <c r="F112" s="44">
        <v>50</v>
      </c>
      <c r="G112" s="37">
        <f t="shared" si="11"/>
        <v>45.72128</v>
      </c>
      <c r="H112" s="37">
        <f t="shared" si="12"/>
        <v>2286.0639999999999</v>
      </c>
      <c r="I112" s="38">
        <f t="shared" si="7"/>
        <v>0.73743999999999998</v>
      </c>
      <c r="J112" s="39">
        <v>36.872</v>
      </c>
      <c r="K112" s="44">
        <v>4</v>
      </c>
      <c r="L112" s="45">
        <v>0.1</v>
      </c>
    </row>
    <row r="113" spans="1:12" ht="191.25" x14ac:dyDescent="0.25">
      <c r="A113" s="41">
        <v>7000030197</v>
      </c>
      <c r="B113" s="42" t="s">
        <v>169</v>
      </c>
      <c r="C113" s="43" t="s">
        <v>170</v>
      </c>
      <c r="D113" s="34" t="s">
        <v>23</v>
      </c>
      <c r="E113" s="35" t="s">
        <v>24</v>
      </c>
      <c r="F113" s="44">
        <v>50</v>
      </c>
      <c r="G113" s="37">
        <f t="shared" si="11"/>
        <v>128.03868000000003</v>
      </c>
      <c r="H113" s="37">
        <f t="shared" si="12"/>
        <v>6401.9340000000011</v>
      </c>
      <c r="I113" s="38">
        <f t="shared" si="7"/>
        <v>2.0651400000000004</v>
      </c>
      <c r="J113" s="39">
        <v>103.25700000000002</v>
      </c>
      <c r="K113" s="44">
        <v>4</v>
      </c>
      <c r="L113" s="45">
        <v>0.1</v>
      </c>
    </row>
    <row r="114" spans="1:12" ht="191.25" x14ac:dyDescent="0.25">
      <c r="A114" s="41">
        <v>7000030198</v>
      </c>
      <c r="B114" s="42" t="s">
        <v>171</v>
      </c>
      <c r="C114" s="43" t="s">
        <v>172</v>
      </c>
      <c r="D114" s="34" t="s">
        <v>23</v>
      </c>
      <c r="E114" s="35" t="s">
        <v>24</v>
      </c>
      <c r="F114" s="44">
        <v>50</v>
      </c>
      <c r="G114" s="37">
        <f t="shared" si="11"/>
        <v>94.879840000000002</v>
      </c>
      <c r="H114" s="37">
        <f t="shared" si="12"/>
        <v>4743.9920000000002</v>
      </c>
      <c r="I114" s="38">
        <f t="shared" si="7"/>
        <v>1.5303200000000001</v>
      </c>
      <c r="J114" s="39">
        <v>76.516000000000005</v>
      </c>
      <c r="K114" s="44">
        <v>4</v>
      </c>
      <c r="L114" s="45">
        <v>0.1</v>
      </c>
    </row>
    <row r="115" spans="1:12" x14ac:dyDescent="0.25">
      <c r="A115" s="55"/>
      <c r="B115" s="56"/>
      <c r="C115" s="57"/>
      <c r="D115" s="58"/>
      <c r="E115" s="59"/>
      <c r="F115" s="60"/>
      <c r="G115" s="60"/>
      <c r="H115" s="60"/>
      <c r="I115" s="61"/>
      <c r="J115" s="62"/>
      <c r="K115" s="82"/>
      <c r="L115" s="64"/>
    </row>
    <row r="116" spans="1:12" ht="216.75" x14ac:dyDescent="0.25">
      <c r="A116" s="31">
        <v>7100025076</v>
      </c>
      <c r="B116" s="66" t="s">
        <v>173</v>
      </c>
      <c r="C116" s="67" t="s">
        <v>174</v>
      </c>
      <c r="D116" s="34" t="s">
        <v>31</v>
      </c>
      <c r="E116" s="35" t="s">
        <v>24</v>
      </c>
      <c r="F116" s="44">
        <v>100</v>
      </c>
      <c r="G116" s="37">
        <f t="shared" ref="G116:G157" si="13">+H116/F116</f>
        <v>93.011160000000004</v>
      </c>
      <c r="H116" s="37">
        <f>+J116*$C$8</f>
        <v>9301.116</v>
      </c>
      <c r="I116" s="38">
        <f t="shared" si="7"/>
        <v>1.5001800000000001</v>
      </c>
      <c r="J116" s="39">
        <v>150.018</v>
      </c>
      <c r="K116" s="44">
        <v>1</v>
      </c>
      <c r="L116" s="45">
        <v>0.1</v>
      </c>
    </row>
    <row r="117" spans="1:12" ht="299.25" x14ac:dyDescent="0.25">
      <c r="A117" s="31">
        <v>7100025117</v>
      </c>
      <c r="B117" s="83" t="s">
        <v>175</v>
      </c>
      <c r="C117" s="84" t="s">
        <v>176</v>
      </c>
      <c r="D117" s="34" t="s">
        <v>23</v>
      </c>
      <c r="E117" s="71" t="s">
        <v>69</v>
      </c>
      <c r="F117" s="36">
        <v>100</v>
      </c>
      <c r="G117" s="75">
        <f t="shared" si="13"/>
        <v>150.5856</v>
      </c>
      <c r="H117" s="75">
        <f>+J117*$C$8</f>
        <v>15058.560000000001</v>
      </c>
      <c r="I117" s="76">
        <f t="shared" si="7"/>
        <v>2.4288000000000003</v>
      </c>
      <c r="J117" s="39">
        <v>242.88000000000002</v>
      </c>
      <c r="K117" s="36">
        <v>1</v>
      </c>
      <c r="L117" s="40">
        <v>0.1</v>
      </c>
    </row>
    <row r="118" spans="1:12" ht="153" x14ac:dyDescent="0.25">
      <c r="A118" s="31">
        <v>7000086395</v>
      </c>
      <c r="B118" s="42" t="s">
        <v>177</v>
      </c>
      <c r="C118" s="43" t="s">
        <v>178</v>
      </c>
      <c r="D118" s="34" t="s">
        <v>31</v>
      </c>
      <c r="E118" s="35" t="s">
        <v>69</v>
      </c>
      <c r="F118" s="44">
        <v>12</v>
      </c>
      <c r="G118" s="37">
        <f t="shared" si="13"/>
        <v>569.9815000000001</v>
      </c>
      <c r="H118" s="37">
        <f>+J118*$C$8</f>
        <v>6839.7780000000012</v>
      </c>
      <c r="I118" s="38">
        <f t="shared" si="7"/>
        <v>9.1932500000000008</v>
      </c>
      <c r="J118" s="39">
        <v>110.31900000000002</v>
      </c>
      <c r="K118" s="44">
        <v>1</v>
      </c>
      <c r="L118" s="45">
        <v>0.1</v>
      </c>
    </row>
    <row r="119" spans="1:12" ht="191.25" x14ac:dyDescent="0.25">
      <c r="A119" s="31">
        <v>7000086397</v>
      </c>
      <c r="B119" s="53" t="s">
        <v>179</v>
      </c>
      <c r="C119" s="54" t="s">
        <v>180</v>
      </c>
      <c r="D119" s="34" t="s">
        <v>23</v>
      </c>
      <c r="E119" s="35" t="s">
        <v>69</v>
      </c>
      <c r="F119" s="44">
        <v>12</v>
      </c>
      <c r="G119" s="37">
        <f t="shared" si="13"/>
        <v>643.12600000000009</v>
      </c>
      <c r="H119" s="37">
        <f>+J119*$C$8</f>
        <v>7717.5120000000015</v>
      </c>
      <c r="I119" s="38">
        <f t="shared" si="7"/>
        <v>10.373000000000003</v>
      </c>
      <c r="J119" s="39">
        <v>124.47600000000003</v>
      </c>
      <c r="K119" s="44">
        <v>1</v>
      </c>
      <c r="L119" s="45">
        <v>0.1</v>
      </c>
    </row>
    <row r="120" spans="1:12" x14ac:dyDescent="0.25">
      <c r="A120" s="55"/>
      <c r="B120" s="56"/>
      <c r="C120" s="57"/>
      <c r="D120" s="58"/>
      <c r="E120" s="59"/>
      <c r="F120" s="60"/>
      <c r="G120" s="60"/>
      <c r="H120" s="60"/>
      <c r="I120" s="61"/>
      <c r="J120" s="62"/>
      <c r="K120" s="85"/>
      <c r="L120" s="64"/>
    </row>
    <row r="121" spans="1:12" ht="255" x14ac:dyDescent="0.25">
      <c r="A121" s="41">
        <v>7100015054</v>
      </c>
      <c r="B121" s="53" t="s">
        <v>181</v>
      </c>
      <c r="C121" s="86" t="s">
        <v>182</v>
      </c>
      <c r="D121" s="34" t="s">
        <v>23</v>
      </c>
      <c r="E121" s="35" t="s">
        <v>183</v>
      </c>
      <c r="F121" s="44">
        <v>1</v>
      </c>
      <c r="G121" s="37">
        <f t="shared" si="13"/>
        <v>15501.86</v>
      </c>
      <c r="H121" s="37">
        <f>+J121*$C$8</f>
        <v>15501.86</v>
      </c>
      <c r="I121" s="38">
        <f t="shared" si="7"/>
        <v>250.03</v>
      </c>
      <c r="J121" s="39">
        <v>250.03</v>
      </c>
      <c r="K121" s="44">
        <v>1</v>
      </c>
      <c r="L121" s="45">
        <v>0.1</v>
      </c>
    </row>
    <row r="122" spans="1:12" ht="229.5" x14ac:dyDescent="0.25">
      <c r="A122" s="41">
        <v>7100011267</v>
      </c>
      <c r="B122" s="53" t="s">
        <v>181</v>
      </c>
      <c r="C122" s="86" t="s">
        <v>184</v>
      </c>
      <c r="D122" s="34" t="s">
        <v>23</v>
      </c>
      <c r="E122" s="35" t="s">
        <v>183</v>
      </c>
      <c r="F122" s="44">
        <v>1</v>
      </c>
      <c r="G122" s="37">
        <f t="shared" si="13"/>
        <v>14864.871999999999</v>
      </c>
      <c r="H122" s="37">
        <f>+J122*$C$8</f>
        <v>14864.871999999999</v>
      </c>
      <c r="I122" s="38">
        <f t="shared" si="7"/>
        <v>239.756</v>
      </c>
      <c r="J122" s="39">
        <v>239.756</v>
      </c>
      <c r="K122" s="44">
        <v>1</v>
      </c>
      <c r="L122" s="45">
        <v>0.1</v>
      </c>
    </row>
    <row r="123" spans="1:12" x14ac:dyDescent="0.25">
      <c r="A123" s="55"/>
      <c r="B123" s="56"/>
      <c r="C123" s="57"/>
      <c r="D123" s="58"/>
      <c r="E123" s="59"/>
      <c r="F123" s="60"/>
      <c r="G123" s="60"/>
      <c r="H123" s="60"/>
      <c r="I123" s="61"/>
      <c r="J123" s="62"/>
      <c r="K123" s="82"/>
      <c r="L123" s="64"/>
    </row>
    <row r="124" spans="1:12" ht="229.5" x14ac:dyDescent="0.25">
      <c r="A124" s="87">
        <v>7000021205</v>
      </c>
      <c r="B124" s="88">
        <v>82002</v>
      </c>
      <c r="C124" s="67" t="s">
        <v>185</v>
      </c>
      <c r="D124" s="34" t="s">
        <v>31</v>
      </c>
      <c r="E124" s="35" t="s">
        <v>24</v>
      </c>
      <c r="F124" s="89">
        <v>10</v>
      </c>
      <c r="G124" s="37">
        <f t="shared" si="13"/>
        <v>336.43060000000003</v>
      </c>
      <c r="H124" s="37">
        <f t="shared" ref="H124:H137" si="14">+J124*$C$8</f>
        <v>3364.3060000000005</v>
      </c>
      <c r="I124" s="38">
        <f t="shared" si="7"/>
        <v>5.4263000000000003</v>
      </c>
      <c r="J124" s="39">
        <v>54.263000000000005</v>
      </c>
      <c r="K124" s="89">
        <v>1</v>
      </c>
      <c r="L124" s="47">
        <v>0.1</v>
      </c>
    </row>
    <row r="125" spans="1:12" ht="216.75" x14ac:dyDescent="0.25">
      <c r="A125" s="41">
        <v>7000021209</v>
      </c>
      <c r="B125" s="42">
        <v>82003</v>
      </c>
      <c r="C125" s="43" t="s">
        <v>186</v>
      </c>
      <c r="D125" s="34" t="s">
        <v>31</v>
      </c>
      <c r="E125" s="35" t="s">
        <v>24</v>
      </c>
      <c r="F125" s="44">
        <v>10</v>
      </c>
      <c r="G125" s="37">
        <f t="shared" si="13"/>
        <v>374.62260000000003</v>
      </c>
      <c r="H125" s="37">
        <f t="shared" si="14"/>
        <v>3746.2260000000001</v>
      </c>
      <c r="I125" s="38">
        <f t="shared" si="7"/>
        <v>6.0423</v>
      </c>
      <c r="J125" s="39">
        <v>60.423000000000002</v>
      </c>
      <c r="K125" s="44">
        <v>1</v>
      </c>
      <c r="L125" s="45">
        <v>0.1</v>
      </c>
    </row>
    <row r="126" spans="1:12" ht="216.75" x14ac:dyDescent="0.25">
      <c r="A126" s="90">
        <v>7000021218</v>
      </c>
      <c r="B126" s="46">
        <v>82004</v>
      </c>
      <c r="C126" s="43" t="s">
        <v>187</v>
      </c>
      <c r="D126" s="34" t="s">
        <v>31</v>
      </c>
      <c r="E126" s="35" t="s">
        <v>24</v>
      </c>
      <c r="F126" s="44">
        <v>10</v>
      </c>
      <c r="G126" s="37">
        <f t="shared" si="13"/>
        <v>428.15960000000007</v>
      </c>
      <c r="H126" s="37">
        <f t="shared" si="14"/>
        <v>4281.5960000000005</v>
      </c>
      <c r="I126" s="38">
        <f t="shared" si="7"/>
        <v>6.905800000000001</v>
      </c>
      <c r="J126" s="39">
        <v>69.058000000000007</v>
      </c>
      <c r="K126" s="89">
        <v>1</v>
      </c>
      <c r="L126" s="47">
        <v>0.1</v>
      </c>
    </row>
    <row r="127" spans="1:12" ht="216.75" x14ac:dyDescent="0.25">
      <c r="A127" s="90">
        <v>7000021227</v>
      </c>
      <c r="B127" s="46">
        <v>82005</v>
      </c>
      <c r="C127" s="43" t="s">
        <v>188</v>
      </c>
      <c r="D127" s="34" t="s">
        <v>31</v>
      </c>
      <c r="E127" s="35" t="s">
        <v>24</v>
      </c>
      <c r="F127" s="44">
        <v>10</v>
      </c>
      <c r="G127" s="37">
        <f t="shared" si="13"/>
        <v>535.16540000000009</v>
      </c>
      <c r="H127" s="37">
        <f t="shared" si="14"/>
        <v>5351.6540000000005</v>
      </c>
      <c r="I127" s="38">
        <f t="shared" si="7"/>
        <v>8.6317000000000004</v>
      </c>
      <c r="J127" s="39">
        <v>86.317000000000007</v>
      </c>
      <c r="K127" s="89">
        <v>1</v>
      </c>
      <c r="L127" s="47">
        <v>0.1</v>
      </c>
    </row>
    <row r="128" spans="1:12" ht="204" x14ac:dyDescent="0.25">
      <c r="A128" s="41">
        <v>7000115375</v>
      </c>
      <c r="B128" s="42" t="s">
        <v>189</v>
      </c>
      <c r="C128" s="43" t="s">
        <v>190</v>
      </c>
      <c r="D128" s="34" t="s">
        <v>23</v>
      </c>
      <c r="E128" s="35" t="s">
        <v>24</v>
      </c>
      <c r="F128" s="44">
        <v>10</v>
      </c>
      <c r="G128" s="37">
        <f t="shared" si="13"/>
        <v>297.35200000000003</v>
      </c>
      <c r="H128" s="37">
        <f t="shared" si="14"/>
        <v>2973.5200000000004</v>
      </c>
      <c r="I128" s="38">
        <f t="shared" si="7"/>
        <v>4.7960000000000012</v>
      </c>
      <c r="J128" s="39">
        <v>47.960000000000008</v>
      </c>
      <c r="K128" s="44">
        <v>1</v>
      </c>
      <c r="L128" s="45">
        <v>0.1</v>
      </c>
    </row>
    <row r="129" spans="1:12" ht="216.75" x14ac:dyDescent="0.25">
      <c r="A129" s="41">
        <v>7000021207</v>
      </c>
      <c r="B129" s="42" t="s">
        <v>191</v>
      </c>
      <c r="C129" s="43" t="s">
        <v>192</v>
      </c>
      <c r="D129" s="34" t="s">
        <v>23</v>
      </c>
      <c r="E129" s="35" t="s">
        <v>24</v>
      </c>
      <c r="F129" s="44">
        <v>10</v>
      </c>
      <c r="G129" s="37">
        <f t="shared" si="13"/>
        <v>297.35200000000003</v>
      </c>
      <c r="H129" s="37">
        <f t="shared" si="14"/>
        <v>2973.5200000000004</v>
      </c>
      <c r="I129" s="38">
        <f t="shared" si="7"/>
        <v>4.7960000000000012</v>
      </c>
      <c r="J129" s="39">
        <v>47.960000000000008</v>
      </c>
      <c r="K129" s="44">
        <v>1</v>
      </c>
      <c r="L129" s="45">
        <v>0.1</v>
      </c>
    </row>
    <row r="130" spans="1:12" ht="216.75" x14ac:dyDescent="0.25">
      <c r="A130" s="41">
        <v>7100010697</v>
      </c>
      <c r="B130" s="42" t="s">
        <v>193</v>
      </c>
      <c r="C130" s="43" t="s">
        <v>194</v>
      </c>
      <c r="D130" s="34" t="s">
        <v>23</v>
      </c>
      <c r="E130" s="35" t="s">
        <v>24</v>
      </c>
      <c r="F130" s="44">
        <v>10</v>
      </c>
      <c r="G130" s="37">
        <f t="shared" si="13"/>
        <v>297.35200000000003</v>
      </c>
      <c r="H130" s="37">
        <f t="shared" si="14"/>
        <v>2973.5200000000004</v>
      </c>
      <c r="I130" s="38">
        <f t="shared" si="7"/>
        <v>4.7960000000000012</v>
      </c>
      <c r="J130" s="39">
        <v>47.960000000000008</v>
      </c>
      <c r="K130" s="44">
        <v>1</v>
      </c>
      <c r="L130" s="45">
        <v>0.1</v>
      </c>
    </row>
    <row r="131" spans="1:12" ht="216.75" x14ac:dyDescent="0.25">
      <c r="A131" s="41">
        <v>7000021208</v>
      </c>
      <c r="B131" s="42" t="s">
        <v>195</v>
      </c>
      <c r="C131" s="43" t="s">
        <v>196</v>
      </c>
      <c r="D131" s="34" t="s">
        <v>23</v>
      </c>
      <c r="E131" s="35" t="s">
        <v>24</v>
      </c>
      <c r="F131" s="44">
        <v>10</v>
      </c>
      <c r="G131" s="37">
        <f t="shared" si="13"/>
        <v>297.35200000000003</v>
      </c>
      <c r="H131" s="37">
        <f t="shared" si="14"/>
        <v>2973.5200000000004</v>
      </c>
      <c r="I131" s="38">
        <f t="shared" si="7"/>
        <v>4.7960000000000012</v>
      </c>
      <c r="J131" s="39">
        <v>47.960000000000008</v>
      </c>
      <c r="K131" s="44">
        <v>1</v>
      </c>
      <c r="L131" s="45">
        <v>0.1</v>
      </c>
    </row>
    <row r="132" spans="1:12" ht="204" x14ac:dyDescent="0.25">
      <c r="A132" s="90">
        <v>7000021211</v>
      </c>
      <c r="B132" s="46" t="s">
        <v>197</v>
      </c>
      <c r="C132" s="43" t="s">
        <v>198</v>
      </c>
      <c r="D132" s="34" t="s">
        <v>23</v>
      </c>
      <c r="E132" s="35" t="s">
        <v>24</v>
      </c>
      <c r="F132" s="44">
        <v>10</v>
      </c>
      <c r="G132" s="37">
        <f t="shared" si="13"/>
        <v>327.08720000000005</v>
      </c>
      <c r="H132" s="37">
        <f t="shared" si="14"/>
        <v>3270.8720000000003</v>
      </c>
      <c r="I132" s="38">
        <f t="shared" si="7"/>
        <v>5.2756000000000007</v>
      </c>
      <c r="J132" s="39">
        <v>52.756000000000007</v>
      </c>
      <c r="K132" s="89">
        <v>1</v>
      </c>
      <c r="L132" s="47">
        <v>0.1</v>
      </c>
    </row>
    <row r="133" spans="1:12" ht="216.75" x14ac:dyDescent="0.25">
      <c r="A133" s="90">
        <v>7000021213</v>
      </c>
      <c r="B133" s="46" t="s">
        <v>199</v>
      </c>
      <c r="C133" s="43" t="s">
        <v>200</v>
      </c>
      <c r="D133" s="34" t="s">
        <v>23</v>
      </c>
      <c r="E133" s="35" t="s">
        <v>24</v>
      </c>
      <c r="F133" s="44">
        <v>10</v>
      </c>
      <c r="G133" s="37">
        <f t="shared" si="13"/>
        <v>327.08720000000005</v>
      </c>
      <c r="H133" s="37">
        <f t="shared" si="14"/>
        <v>3270.8720000000003</v>
      </c>
      <c r="I133" s="38">
        <f t="shared" si="7"/>
        <v>5.2756000000000007</v>
      </c>
      <c r="J133" s="39">
        <v>52.756000000000007</v>
      </c>
      <c r="K133" s="89">
        <v>1</v>
      </c>
      <c r="L133" s="47">
        <v>0.1</v>
      </c>
    </row>
    <row r="134" spans="1:12" ht="216.75" x14ac:dyDescent="0.25">
      <c r="A134" s="90">
        <v>7000021212</v>
      </c>
      <c r="B134" s="46" t="s">
        <v>201</v>
      </c>
      <c r="C134" s="91" t="s">
        <v>202</v>
      </c>
      <c r="D134" s="92" t="s">
        <v>23</v>
      </c>
      <c r="E134" s="35" t="s">
        <v>24</v>
      </c>
      <c r="F134" s="89">
        <v>10</v>
      </c>
      <c r="G134" s="37">
        <f t="shared" si="13"/>
        <v>327.08720000000005</v>
      </c>
      <c r="H134" s="37">
        <f t="shared" si="14"/>
        <v>3270.8720000000003</v>
      </c>
      <c r="I134" s="38">
        <f t="shared" si="7"/>
        <v>5.2756000000000007</v>
      </c>
      <c r="J134" s="39">
        <v>52.756000000000007</v>
      </c>
      <c r="K134" s="89">
        <v>1</v>
      </c>
      <c r="L134" s="47">
        <v>0.1</v>
      </c>
    </row>
    <row r="135" spans="1:12" ht="216.75" x14ac:dyDescent="0.25">
      <c r="A135" s="90">
        <v>7000021215</v>
      </c>
      <c r="B135" s="46" t="s">
        <v>203</v>
      </c>
      <c r="C135" s="43" t="s">
        <v>204</v>
      </c>
      <c r="D135" s="34" t="s">
        <v>23</v>
      </c>
      <c r="E135" s="35" t="s">
        <v>24</v>
      </c>
      <c r="F135" s="44">
        <v>10</v>
      </c>
      <c r="G135" s="37">
        <f t="shared" si="13"/>
        <v>327.08720000000005</v>
      </c>
      <c r="H135" s="37">
        <f t="shared" si="14"/>
        <v>3270.8720000000003</v>
      </c>
      <c r="I135" s="38">
        <f t="shared" si="7"/>
        <v>5.2756000000000007</v>
      </c>
      <c r="J135" s="39">
        <v>52.756000000000007</v>
      </c>
      <c r="K135" s="89">
        <v>1</v>
      </c>
      <c r="L135" s="47">
        <v>0.1</v>
      </c>
    </row>
    <row r="136" spans="1:12" ht="204" x14ac:dyDescent="0.25">
      <c r="A136" s="41">
        <v>7000021220</v>
      </c>
      <c r="B136" s="42" t="s">
        <v>205</v>
      </c>
      <c r="C136" s="43" t="s">
        <v>206</v>
      </c>
      <c r="D136" s="34" t="s">
        <v>23</v>
      </c>
      <c r="E136" s="35" t="s">
        <v>24</v>
      </c>
      <c r="F136" s="44">
        <v>10</v>
      </c>
      <c r="G136" s="37">
        <f t="shared" si="13"/>
        <v>386.48939999999999</v>
      </c>
      <c r="H136" s="37">
        <f t="shared" si="14"/>
        <v>3864.8939999999998</v>
      </c>
      <c r="I136" s="38">
        <f t="shared" si="7"/>
        <v>6.2336999999999998</v>
      </c>
      <c r="J136" s="39">
        <v>62.336999999999996</v>
      </c>
      <c r="K136" s="44">
        <v>1</v>
      </c>
      <c r="L136" s="45">
        <v>0.1</v>
      </c>
    </row>
    <row r="137" spans="1:12" ht="229.5" x14ac:dyDescent="0.25">
      <c r="A137" s="90">
        <v>7000021222</v>
      </c>
      <c r="B137" s="46" t="s">
        <v>207</v>
      </c>
      <c r="C137" s="91" t="s">
        <v>208</v>
      </c>
      <c r="D137" s="92" t="s">
        <v>23</v>
      </c>
      <c r="E137" s="35" t="s">
        <v>24</v>
      </c>
      <c r="F137" s="89">
        <v>10</v>
      </c>
      <c r="G137" s="37">
        <f t="shared" si="13"/>
        <v>386.48939999999999</v>
      </c>
      <c r="H137" s="37">
        <f t="shared" si="14"/>
        <v>3864.8939999999998</v>
      </c>
      <c r="I137" s="38">
        <f t="shared" si="7"/>
        <v>6.2336999999999998</v>
      </c>
      <c r="J137" s="39">
        <v>62.336999999999996</v>
      </c>
      <c r="K137" s="89">
        <v>1</v>
      </c>
      <c r="L137" s="47">
        <v>0.1</v>
      </c>
    </row>
    <row r="138" spans="1:12" x14ac:dyDescent="0.25">
      <c r="A138" s="55"/>
      <c r="B138" s="56"/>
      <c r="C138" s="57"/>
      <c r="D138" s="58"/>
      <c r="E138" s="59"/>
      <c r="F138" s="60"/>
      <c r="G138" s="60"/>
      <c r="H138" s="60"/>
      <c r="I138" s="61"/>
      <c r="J138" s="62"/>
      <c r="K138" s="82"/>
      <c r="L138" s="64"/>
    </row>
    <row r="139" spans="1:12" ht="165.75" x14ac:dyDescent="0.25">
      <c r="A139" s="87">
        <v>7000042300</v>
      </c>
      <c r="B139" s="88">
        <v>82199</v>
      </c>
      <c r="C139" s="93" t="s">
        <v>209</v>
      </c>
      <c r="D139" s="92" t="s">
        <v>23</v>
      </c>
      <c r="E139" s="35" t="s">
        <v>24</v>
      </c>
      <c r="F139" s="44">
        <v>10</v>
      </c>
      <c r="G139" s="37">
        <f t="shared" si="13"/>
        <v>475.69500000000005</v>
      </c>
      <c r="H139" s="37">
        <f>+J139*$C$8</f>
        <v>4756.9500000000007</v>
      </c>
      <c r="I139" s="38">
        <f t="shared" ref="I139:I202" si="15">+J139/F139</f>
        <v>7.6725000000000012</v>
      </c>
      <c r="J139" s="39">
        <v>76.725000000000009</v>
      </c>
      <c r="K139" s="89">
        <v>1</v>
      </c>
      <c r="L139" s="47">
        <v>0.1</v>
      </c>
    </row>
    <row r="140" spans="1:12" ht="165.75" x14ac:dyDescent="0.25">
      <c r="A140" s="41">
        <v>7000042301</v>
      </c>
      <c r="B140" s="42">
        <v>82299</v>
      </c>
      <c r="C140" s="43" t="s">
        <v>210</v>
      </c>
      <c r="D140" s="34" t="s">
        <v>23</v>
      </c>
      <c r="E140" s="35" t="s">
        <v>24</v>
      </c>
      <c r="F140" s="44">
        <v>10</v>
      </c>
      <c r="G140" s="37">
        <f t="shared" si="13"/>
        <v>795.28020000000004</v>
      </c>
      <c r="H140" s="37">
        <f>+J140*$C$8</f>
        <v>7952.8020000000006</v>
      </c>
      <c r="I140" s="38">
        <f t="shared" si="15"/>
        <v>12.827100000000002</v>
      </c>
      <c r="J140" s="39">
        <v>128.27100000000002</v>
      </c>
      <c r="K140" s="44">
        <v>1</v>
      </c>
      <c r="L140" s="45">
        <v>0.1</v>
      </c>
    </row>
    <row r="141" spans="1:12" ht="165.75" x14ac:dyDescent="0.25">
      <c r="A141" s="41">
        <v>7100011085</v>
      </c>
      <c r="B141" s="42">
        <v>82200</v>
      </c>
      <c r="C141" s="43" t="s">
        <v>211</v>
      </c>
      <c r="D141" s="34" t="s">
        <v>23</v>
      </c>
      <c r="E141" s="35" t="s">
        <v>24</v>
      </c>
      <c r="F141" s="44">
        <v>10</v>
      </c>
      <c r="G141" s="37">
        <f t="shared" si="13"/>
        <v>880.05280000000005</v>
      </c>
      <c r="H141" s="37">
        <f>+J141*$C$8</f>
        <v>8800.5280000000002</v>
      </c>
      <c r="I141" s="38">
        <f t="shared" si="15"/>
        <v>14.194400000000002</v>
      </c>
      <c r="J141" s="39">
        <v>141.94400000000002</v>
      </c>
      <c r="K141" s="44">
        <v>1</v>
      </c>
      <c r="L141" s="45">
        <v>0.1</v>
      </c>
    </row>
    <row r="142" spans="1:12" ht="165.75" x14ac:dyDescent="0.25">
      <c r="A142" s="41">
        <v>7000042304</v>
      </c>
      <c r="B142" s="42">
        <v>82201</v>
      </c>
      <c r="C142" s="43" t="s">
        <v>212</v>
      </c>
      <c r="D142" s="34" t="s">
        <v>23</v>
      </c>
      <c r="E142" s="35" t="s">
        <v>24</v>
      </c>
      <c r="F142" s="44">
        <v>10</v>
      </c>
      <c r="G142" s="37">
        <f t="shared" si="13"/>
        <v>1061.3966</v>
      </c>
      <c r="H142" s="37">
        <f>+J142*$C$8</f>
        <v>10613.966</v>
      </c>
      <c r="I142" s="38">
        <f t="shared" si="15"/>
        <v>17.119300000000003</v>
      </c>
      <c r="J142" s="39">
        <v>171.19300000000001</v>
      </c>
      <c r="K142" s="44">
        <v>1</v>
      </c>
      <c r="L142" s="45">
        <v>0.1</v>
      </c>
    </row>
    <row r="143" spans="1:12" ht="153" x14ac:dyDescent="0.25">
      <c r="A143" s="52">
        <v>7100010723</v>
      </c>
      <c r="B143" s="53">
        <v>82203</v>
      </c>
      <c r="C143" s="54" t="s">
        <v>213</v>
      </c>
      <c r="D143" s="34" t="s">
        <v>23</v>
      </c>
      <c r="E143" s="35" t="s">
        <v>24</v>
      </c>
      <c r="F143" s="44">
        <v>10</v>
      </c>
      <c r="G143" s="37">
        <f t="shared" si="13"/>
        <v>795.28020000000004</v>
      </c>
      <c r="H143" s="37">
        <f>+J143*$C$8</f>
        <v>7952.8020000000006</v>
      </c>
      <c r="I143" s="38">
        <f t="shared" si="15"/>
        <v>12.827100000000002</v>
      </c>
      <c r="J143" s="39">
        <v>128.27100000000002</v>
      </c>
      <c r="K143" s="44">
        <v>1</v>
      </c>
      <c r="L143" s="45">
        <v>0.1</v>
      </c>
    </row>
    <row r="144" spans="1:12" x14ac:dyDescent="0.25">
      <c r="A144" s="55"/>
      <c r="B144" s="56"/>
      <c r="C144" s="57"/>
      <c r="D144" s="58"/>
      <c r="E144" s="59"/>
      <c r="F144" s="60"/>
      <c r="G144" s="60"/>
      <c r="H144" s="60"/>
      <c r="I144" s="61"/>
      <c r="J144" s="62"/>
      <c r="K144" s="85"/>
      <c r="L144" s="64"/>
    </row>
    <row r="145" spans="1:12" ht="191.25" x14ac:dyDescent="0.25">
      <c r="A145" s="41">
        <v>7000042323</v>
      </c>
      <c r="B145" s="42">
        <v>82101</v>
      </c>
      <c r="C145" s="43" t="s">
        <v>214</v>
      </c>
      <c r="D145" s="34" t="s">
        <v>31</v>
      </c>
      <c r="E145" s="35" t="s">
        <v>24</v>
      </c>
      <c r="F145" s="44">
        <v>10</v>
      </c>
      <c r="G145" s="37">
        <f t="shared" si="13"/>
        <v>252.34</v>
      </c>
      <c r="H145" s="37">
        <f t="shared" ref="H145:H157" si="16">+J145*$C$8</f>
        <v>2523.4</v>
      </c>
      <c r="I145" s="38">
        <f t="shared" si="15"/>
        <v>4.07</v>
      </c>
      <c r="J145" s="39">
        <v>40.700000000000003</v>
      </c>
      <c r="K145" s="44">
        <v>1</v>
      </c>
      <c r="L145" s="45">
        <v>0.1</v>
      </c>
    </row>
    <row r="146" spans="1:12" ht="178.5" x14ac:dyDescent="0.25">
      <c r="A146" s="87">
        <v>7000021239</v>
      </c>
      <c r="B146" s="88">
        <v>82102</v>
      </c>
      <c r="C146" s="67" t="s">
        <v>215</v>
      </c>
      <c r="D146" s="34" t="s">
        <v>31</v>
      </c>
      <c r="E146" s="35" t="s">
        <v>24</v>
      </c>
      <c r="F146" s="44">
        <v>10</v>
      </c>
      <c r="G146" s="37">
        <f t="shared" si="13"/>
        <v>412.88280000000003</v>
      </c>
      <c r="H146" s="37">
        <f t="shared" si="16"/>
        <v>4128.8280000000004</v>
      </c>
      <c r="I146" s="38">
        <f t="shared" si="15"/>
        <v>6.6594000000000007</v>
      </c>
      <c r="J146" s="39">
        <v>66.594000000000008</v>
      </c>
      <c r="K146" s="89">
        <v>1</v>
      </c>
      <c r="L146" s="47">
        <v>0.1</v>
      </c>
    </row>
    <row r="147" spans="1:12" ht="191.25" x14ac:dyDescent="0.25">
      <c r="A147" s="90">
        <v>7000021240</v>
      </c>
      <c r="B147" s="46">
        <v>82103</v>
      </c>
      <c r="C147" s="91" t="s">
        <v>216</v>
      </c>
      <c r="D147" s="34" t="s">
        <v>31</v>
      </c>
      <c r="E147" s="35" t="s">
        <v>24</v>
      </c>
      <c r="F147" s="89">
        <v>10</v>
      </c>
      <c r="G147" s="37">
        <f t="shared" si="13"/>
        <v>428.15960000000007</v>
      </c>
      <c r="H147" s="37">
        <f t="shared" si="16"/>
        <v>4281.5960000000005</v>
      </c>
      <c r="I147" s="38">
        <f t="shared" si="15"/>
        <v>6.905800000000001</v>
      </c>
      <c r="J147" s="39">
        <v>69.058000000000007</v>
      </c>
      <c r="K147" s="89">
        <v>1</v>
      </c>
      <c r="L147" s="47">
        <v>0.1</v>
      </c>
    </row>
    <row r="148" spans="1:12" ht="191.25" x14ac:dyDescent="0.25">
      <c r="A148" s="90">
        <v>7000021241</v>
      </c>
      <c r="B148" s="46">
        <v>82104</v>
      </c>
      <c r="C148" s="91" t="s">
        <v>217</v>
      </c>
      <c r="D148" s="34" t="s">
        <v>31</v>
      </c>
      <c r="E148" s="35" t="s">
        <v>24</v>
      </c>
      <c r="F148" s="89">
        <v>10</v>
      </c>
      <c r="G148" s="37">
        <f t="shared" si="13"/>
        <v>473.99000000000007</v>
      </c>
      <c r="H148" s="37">
        <f t="shared" si="16"/>
        <v>4739.9000000000005</v>
      </c>
      <c r="I148" s="38">
        <f t="shared" si="15"/>
        <v>7.6450000000000005</v>
      </c>
      <c r="J148" s="39">
        <v>76.45</v>
      </c>
      <c r="K148" s="89">
        <v>1</v>
      </c>
      <c r="L148" s="47">
        <v>0.1</v>
      </c>
    </row>
    <row r="149" spans="1:12" ht="191.25" x14ac:dyDescent="0.25">
      <c r="A149" s="90">
        <v>7000021242</v>
      </c>
      <c r="B149" s="46">
        <v>82105</v>
      </c>
      <c r="C149" s="91" t="s">
        <v>218</v>
      </c>
      <c r="D149" s="34" t="s">
        <v>31</v>
      </c>
      <c r="E149" s="35" t="s">
        <v>24</v>
      </c>
      <c r="F149" s="89">
        <v>10</v>
      </c>
      <c r="G149" s="37">
        <f t="shared" si="13"/>
        <v>672.79300000000012</v>
      </c>
      <c r="H149" s="37">
        <f t="shared" si="16"/>
        <v>6727.9300000000012</v>
      </c>
      <c r="I149" s="38">
        <f t="shared" si="15"/>
        <v>10.851500000000001</v>
      </c>
      <c r="J149" s="39">
        <v>108.51500000000001</v>
      </c>
      <c r="K149" s="89">
        <v>1</v>
      </c>
      <c r="L149" s="47">
        <v>0.1</v>
      </c>
    </row>
    <row r="150" spans="1:12" ht="165.75" x14ac:dyDescent="0.25">
      <c r="A150" s="41">
        <v>7100011037</v>
      </c>
      <c r="B150" s="42" t="s">
        <v>219</v>
      </c>
      <c r="C150" s="43" t="s">
        <v>220</v>
      </c>
      <c r="D150" s="34" t="s">
        <v>23</v>
      </c>
      <c r="E150" s="35" t="s">
        <v>24</v>
      </c>
      <c r="F150" s="44">
        <v>10</v>
      </c>
      <c r="G150" s="37">
        <f t="shared" si="13"/>
        <v>371.62180000000001</v>
      </c>
      <c r="H150" s="37">
        <f t="shared" si="16"/>
        <v>3716.2179999999998</v>
      </c>
      <c r="I150" s="38">
        <f t="shared" si="15"/>
        <v>5.9939</v>
      </c>
      <c r="J150" s="39">
        <v>59.939</v>
      </c>
      <c r="K150" s="44">
        <v>1</v>
      </c>
      <c r="L150" s="45">
        <v>0.1</v>
      </c>
    </row>
    <row r="151" spans="1:12" ht="178.5" x14ac:dyDescent="0.25">
      <c r="A151" s="90">
        <v>7000042315</v>
      </c>
      <c r="B151" s="42" t="s">
        <v>221</v>
      </c>
      <c r="C151" s="43" t="s">
        <v>222</v>
      </c>
      <c r="D151" s="34" t="s">
        <v>23</v>
      </c>
      <c r="E151" s="35" t="s">
        <v>24</v>
      </c>
      <c r="F151" s="44">
        <v>10</v>
      </c>
      <c r="G151" s="37">
        <f t="shared" si="13"/>
        <v>371.62180000000001</v>
      </c>
      <c r="H151" s="37">
        <f t="shared" si="16"/>
        <v>3716.2179999999998</v>
      </c>
      <c r="I151" s="38">
        <f t="shared" si="15"/>
        <v>5.9939</v>
      </c>
      <c r="J151" s="39">
        <v>59.939</v>
      </c>
      <c r="K151" s="44">
        <v>1</v>
      </c>
      <c r="L151" s="45">
        <v>0.1</v>
      </c>
    </row>
    <row r="152" spans="1:12" ht="178.5" x14ac:dyDescent="0.25">
      <c r="A152" s="41">
        <v>7100011035</v>
      </c>
      <c r="B152" s="42" t="s">
        <v>223</v>
      </c>
      <c r="C152" s="43" t="s">
        <v>224</v>
      </c>
      <c r="D152" s="34" t="s">
        <v>23</v>
      </c>
      <c r="E152" s="35" t="s">
        <v>24</v>
      </c>
      <c r="F152" s="44">
        <v>10</v>
      </c>
      <c r="G152" s="37">
        <f t="shared" si="13"/>
        <v>371.62180000000001</v>
      </c>
      <c r="H152" s="37">
        <f t="shared" si="16"/>
        <v>3716.2179999999998</v>
      </c>
      <c r="I152" s="38">
        <f t="shared" si="15"/>
        <v>5.9939</v>
      </c>
      <c r="J152" s="39">
        <v>59.939</v>
      </c>
      <c r="K152" s="44">
        <v>1</v>
      </c>
      <c r="L152" s="45">
        <v>0.1</v>
      </c>
    </row>
    <row r="153" spans="1:12" ht="178.5" x14ac:dyDescent="0.25">
      <c r="A153" s="90">
        <v>7000042317</v>
      </c>
      <c r="B153" s="46" t="s">
        <v>225</v>
      </c>
      <c r="C153" s="91" t="s">
        <v>226</v>
      </c>
      <c r="D153" s="92" t="s">
        <v>23</v>
      </c>
      <c r="E153" s="35" t="s">
        <v>24</v>
      </c>
      <c r="F153" s="89">
        <v>10</v>
      </c>
      <c r="G153" s="37">
        <f t="shared" si="13"/>
        <v>401.35700000000008</v>
      </c>
      <c r="H153" s="37">
        <f t="shared" si="16"/>
        <v>4013.5700000000006</v>
      </c>
      <c r="I153" s="38">
        <f t="shared" si="15"/>
        <v>6.4735000000000014</v>
      </c>
      <c r="J153" s="39">
        <v>64.735000000000014</v>
      </c>
      <c r="K153" s="89">
        <v>1</v>
      </c>
      <c r="L153" s="47">
        <v>0.1</v>
      </c>
    </row>
    <row r="154" spans="1:12" ht="178.5" x14ac:dyDescent="0.25">
      <c r="A154" s="41">
        <v>7000042244</v>
      </c>
      <c r="B154" s="42" t="s">
        <v>227</v>
      </c>
      <c r="C154" s="43" t="s">
        <v>228</v>
      </c>
      <c r="D154" s="34" t="s">
        <v>23</v>
      </c>
      <c r="E154" s="35" t="s">
        <v>24</v>
      </c>
      <c r="F154" s="44">
        <v>10</v>
      </c>
      <c r="G154" s="37">
        <f t="shared" si="13"/>
        <v>401.35700000000008</v>
      </c>
      <c r="H154" s="37">
        <f t="shared" si="16"/>
        <v>4013.5700000000006</v>
      </c>
      <c r="I154" s="38">
        <f t="shared" si="15"/>
        <v>6.4735000000000014</v>
      </c>
      <c r="J154" s="39">
        <v>64.735000000000014</v>
      </c>
      <c r="K154" s="44">
        <v>1</v>
      </c>
      <c r="L154" s="45">
        <v>0.1</v>
      </c>
    </row>
    <row r="155" spans="1:12" ht="178.5" x14ac:dyDescent="0.25">
      <c r="A155" s="41">
        <v>7100010741</v>
      </c>
      <c r="B155" s="42" t="s">
        <v>229</v>
      </c>
      <c r="C155" s="43" t="s">
        <v>230</v>
      </c>
      <c r="D155" s="34" t="s">
        <v>23</v>
      </c>
      <c r="E155" s="35" t="s">
        <v>24</v>
      </c>
      <c r="F155" s="44">
        <v>10</v>
      </c>
      <c r="G155" s="37">
        <f t="shared" si="13"/>
        <v>401.35700000000008</v>
      </c>
      <c r="H155" s="37">
        <f t="shared" si="16"/>
        <v>4013.5700000000006</v>
      </c>
      <c r="I155" s="38">
        <f t="shared" si="15"/>
        <v>6.4735000000000014</v>
      </c>
      <c r="J155" s="39">
        <v>64.735000000000014</v>
      </c>
      <c r="K155" s="44">
        <v>1</v>
      </c>
      <c r="L155" s="45">
        <v>0.1</v>
      </c>
    </row>
    <row r="156" spans="1:12" ht="191.25" x14ac:dyDescent="0.25">
      <c r="A156" s="90">
        <v>7000042322</v>
      </c>
      <c r="B156" s="46" t="s">
        <v>231</v>
      </c>
      <c r="C156" s="91" t="s">
        <v>232</v>
      </c>
      <c r="D156" s="92" t="s">
        <v>23</v>
      </c>
      <c r="E156" s="35" t="s">
        <v>24</v>
      </c>
      <c r="F156" s="89">
        <v>10</v>
      </c>
      <c r="G156" s="37">
        <f t="shared" si="13"/>
        <v>445.95979999999997</v>
      </c>
      <c r="H156" s="37">
        <f t="shared" si="16"/>
        <v>4459.598</v>
      </c>
      <c r="I156" s="38">
        <f t="shared" si="15"/>
        <v>7.1928999999999998</v>
      </c>
      <c r="J156" s="39">
        <v>71.929000000000002</v>
      </c>
      <c r="K156" s="89">
        <v>1</v>
      </c>
      <c r="L156" s="47">
        <v>0.1</v>
      </c>
    </row>
    <row r="157" spans="1:12" ht="191.25" x14ac:dyDescent="0.25">
      <c r="A157" s="52">
        <v>7100011136</v>
      </c>
      <c r="B157" s="53" t="s">
        <v>233</v>
      </c>
      <c r="C157" s="54" t="s">
        <v>234</v>
      </c>
      <c r="D157" s="34" t="s">
        <v>23</v>
      </c>
      <c r="E157" s="35" t="s">
        <v>24</v>
      </c>
      <c r="F157" s="44">
        <v>10</v>
      </c>
      <c r="G157" s="37">
        <f t="shared" si="13"/>
        <v>445.95979999999997</v>
      </c>
      <c r="H157" s="37">
        <f t="shared" si="16"/>
        <v>4459.598</v>
      </c>
      <c r="I157" s="38">
        <f t="shared" si="15"/>
        <v>7.1928999999999998</v>
      </c>
      <c r="J157" s="39">
        <v>71.929000000000002</v>
      </c>
      <c r="K157" s="44">
        <v>1</v>
      </c>
      <c r="L157" s="45">
        <v>0.1</v>
      </c>
    </row>
    <row r="158" spans="1:12" x14ac:dyDescent="0.25">
      <c r="A158" s="55"/>
      <c r="B158" s="56"/>
      <c r="C158" s="57"/>
      <c r="D158" s="58"/>
      <c r="E158" s="59"/>
      <c r="F158" s="60"/>
      <c r="G158" s="60"/>
      <c r="H158" s="60"/>
      <c r="I158" s="61"/>
      <c r="J158" s="62"/>
      <c r="K158" s="85"/>
      <c r="L158" s="64"/>
    </row>
    <row r="159" spans="1:12" ht="153" x14ac:dyDescent="0.25">
      <c r="A159" s="90">
        <v>7000021235</v>
      </c>
      <c r="B159" s="46">
        <v>30530</v>
      </c>
      <c r="C159" s="43" t="s">
        <v>235</v>
      </c>
      <c r="D159" s="34" t="s">
        <v>23</v>
      </c>
      <c r="E159" s="35" t="s">
        <v>24</v>
      </c>
      <c r="F159" s="44">
        <v>10</v>
      </c>
      <c r="G159" s="37">
        <f>+H159/F159</f>
        <v>1373.2752</v>
      </c>
      <c r="H159" s="37">
        <f>+J159*$C$8</f>
        <v>13732.752</v>
      </c>
      <c r="I159" s="38">
        <f t="shared" si="15"/>
        <v>22.1496</v>
      </c>
      <c r="J159" s="39">
        <v>221.49600000000001</v>
      </c>
      <c r="K159" s="89">
        <v>1</v>
      </c>
      <c r="L159" s="47">
        <v>0.1</v>
      </c>
    </row>
    <row r="160" spans="1:12" ht="153" x14ac:dyDescent="0.25">
      <c r="A160" s="90">
        <v>7000021237</v>
      </c>
      <c r="B160" s="46">
        <v>30630</v>
      </c>
      <c r="C160" s="43" t="s">
        <v>236</v>
      </c>
      <c r="D160" s="34" t="s">
        <v>23</v>
      </c>
      <c r="E160" s="35" t="s">
        <v>24</v>
      </c>
      <c r="F160" s="44">
        <v>10</v>
      </c>
      <c r="G160" s="37">
        <f>+H160/F160</f>
        <v>1720.0721999999998</v>
      </c>
      <c r="H160" s="37">
        <f>+J160*$C$8</f>
        <v>17200.721999999998</v>
      </c>
      <c r="I160" s="38">
        <f t="shared" si="15"/>
        <v>27.743099999999998</v>
      </c>
      <c r="J160" s="39">
        <v>277.43099999999998</v>
      </c>
      <c r="K160" s="89">
        <v>1</v>
      </c>
      <c r="L160" s="47">
        <v>0.1</v>
      </c>
    </row>
    <row r="161" spans="1:12" ht="153" x14ac:dyDescent="0.25">
      <c r="A161" s="90">
        <v>7000042312</v>
      </c>
      <c r="B161" s="46">
        <v>30830</v>
      </c>
      <c r="C161" s="91" t="s">
        <v>237</v>
      </c>
      <c r="D161" s="92" t="s">
        <v>23</v>
      </c>
      <c r="E161" s="35" t="s">
        <v>24</v>
      </c>
      <c r="F161" s="89">
        <v>10</v>
      </c>
      <c r="G161" s="37">
        <f>+H161/F161</f>
        <v>2478.9336000000003</v>
      </c>
      <c r="H161" s="37">
        <f>+J161*$C$8</f>
        <v>24789.336000000003</v>
      </c>
      <c r="I161" s="38">
        <f t="shared" si="15"/>
        <v>39.982800000000005</v>
      </c>
      <c r="J161" s="39">
        <v>399.82800000000003</v>
      </c>
      <c r="K161" s="89">
        <v>1</v>
      </c>
      <c r="L161" s="47">
        <v>0.1</v>
      </c>
    </row>
    <row r="162" spans="1:12" ht="153" x14ac:dyDescent="0.25">
      <c r="A162" s="94">
        <v>7000042313</v>
      </c>
      <c r="B162" s="95">
        <v>30845</v>
      </c>
      <c r="C162" s="96" t="s">
        <v>238</v>
      </c>
      <c r="D162" s="92" t="s">
        <v>23</v>
      </c>
      <c r="E162" s="35" t="s">
        <v>24</v>
      </c>
      <c r="F162" s="89">
        <v>10</v>
      </c>
      <c r="G162" s="37">
        <f>+H162/F162</f>
        <v>3747.3854000000001</v>
      </c>
      <c r="H162" s="37">
        <f>+J162*$C$8</f>
        <v>37473.853999999999</v>
      </c>
      <c r="I162" s="38">
        <f t="shared" si="15"/>
        <v>60.441700000000004</v>
      </c>
      <c r="J162" s="39">
        <v>604.41700000000003</v>
      </c>
      <c r="K162" s="89">
        <v>1</v>
      </c>
      <c r="L162" s="47">
        <v>0.1</v>
      </c>
    </row>
    <row r="163" spans="1:12" x14ac:dyDescent="0.25">
      <c r="A163" s="55"/>
      <c r="B163" s="56"/>
      <c r="C163" s="57"/>
      <c r="D163" s="58"/>
      <c r="E163" s="59"/>
      <c r="F163" s="60"/>
      <c r="G163" s="60"/>
      <c r="H163" s="60"/>
      <c r="I163" s="61"/>
      <c r="J163" s="62"/>
      <c r="K163" s="63"/>
      <c r="L163" s="64"/>
    </row>
    <row r="164" spans="1:12" ht="140.25" x14ac:dyDescent="0.25">
      <c r="A164" s="65">
        <v>7000002529</v>
      </c>
      <c r="B164" s="66" t="s">
        <v>239</v>
      </c>
      <c r="C164" s="67" t="s">
        <v>240</v>
      </c>
      <c r="D164" s="34" t="s">
        <v>31</v>
      </c>
      <c r="E164" s="35" t="s">
        <v>241</v>
      </c>
      <c r="F164" s="44">
        <v>1</v>
      </c>
      <c r="G164" s="37">
        <f t="shared" ref="G164:G169" si="17">+H164/F164</f>
        <v>1812.0740000000003</v>
      </c>
      <c r="H164" s="37">
        <f t="shared" ref="H164:H169" si="18">+J164*$C$8</f>
        <v>1812.0740000000003</v>
      </c>
      <c r="I164" s="38">
        <f t="shared" si="15"/>
        <v>29.227000000000004</v>
      </c>
      <c r="J164" s="39">
        <v>29.227000000000004</v>
      </c>
      <c r="K164" s="44">
        <v>1</v>
      </c>
      <c r="L164" s="45">
        <v>0.1</v>
      </c>
    </row>
    <row r="165" spans="1:12" ht="140.25" x14ac:dyDescent="0.25">
      <c r="A165" s="97">
        <v>7100029569</v>
      </c>
      <c r="B165" s="42" t="s">
        <v>242</v>
      </c>
      <c r="C165" s="43" t="s">
        <v>243</v>
      </c>
      <c r="D165" s="34" t="s">
        <v>31</v>
      </c>
      <c r="E165" s="35" t="s">
        <v>244</v>
      </c>
      <c r="F165" s="44">
        <v>1</v>
      </c>
      <c r="G165" s="37">
        <f t="shared" si="17"/>
        <v>1973.0260000000005</v>
      </c>
      <c r="H165" s="37">
        <f t="shared" si="18"/>
        <v>1973.0260000000005</v>
      </c>
      <c r="I165" s="38">
        <f t="shared" si="15"/>
        <v>31.823000000000008</v>
      </c>
      <c r="J165" s="39">
        <v>31.823000000000008</v>
      </c>
      <c r="K165" s="44">
        <v>1</v>
      </c>
      <c r="L165" s="45">
        <v>0.1</v>
      </c>
    </row>
    <row r="166" spans="1:12" ht="140.25" x14ac:dyDescent="0.25">
      <c r="A166" s="41">
        <v>7100029720</v>
      </c>
      <c r="B166" s="42" t="s">
        <v>245</v>
      </c>
      <c r="C166" s="43" t="s">
        <v>246</v>
      </c>
      <c r="D166" s="34" t="s">
        <v>31</v>
      </c>
      <c r="E166" s="35" t="s">
        <v>244</v>
      </c>
      <c r="F166" s="44">
        <v>1</v>
      </c>
      <c r="G166" s="37">
        <f t="shared" si="17"/>
        <v>2523.4</v>
      </c>
      <c r="H166" s="37">
        <f t="shared" si="18"/>
        <v>2523.4</v>
      </c>
      <c r="I166" s="38">
        <f t="shared" si="15"/>
        <v>40.700000000000003</v>
      </c>
      <c r="J166" s="39">
        <v>40.700000000000003</v>
      </c>
      <c r="K166" s="44">
        <v>1</v>
      </c>
      <c r="L166" s="45">
        <v>0.1</v>
      </c>
    </row>
    <row r="167" spans="1:12" ht="140.25" x14ac:dyDescent="0.25">
      <c r="A167" s="41">
        <v>7000002527</v>
      </c>
      <c r="B167" s="42" t="s">
        <v>247</v>
      </c>
      <c r="C167" s="43" t="s">
        <v>248</v>
      </c>
      <c r="D167" s="34" t="s">
        <v>31</v>
      </c>
      <c r="E167" s="35" t="s">
        <v>241</v>
      </c>
      <c r="F167" s="44">
        <v>1</v>
      </c>
      <c r="G167" s="37">
        <f t="shared" si="17"/>
        <v>2997.39</v>
      </c>
      <c r="H167" s="37">
        <f t="shared" si="18"/>
        <v>2997.39</v>
      </c>
      <c r="I167" s="38">
        <f t="shared" si="15"/>
        <v>48.344999999999999</v>
      </c>
      <c r="J167" s="39">
        <v>48.344999999999999</v>
      </c>
      <c r="K167" s="44">
        <v>1</v>
      </c>
      <c r="L167" s="45">
        <v>0.1</v>
      </c>
    </row>
    <row r="168" spans="1:12" ht="140.25" x14ac:dyDescent="0.25">
      <c r="A168" s="41">
        <v>7100029721</v>
      </c>
      <c r="B168" s="42" t="s">
        <v>249</v>
      </c>
      <c r="C168" s="43" t="s">
        <v>250</v>
      </c>
      <c r="D168" s="34" t="s">
        <v>31</v>
      </c>
      <c r="E168" s="35" t="s">
        <v>244</v>
      </c>
      <c r="F168" s="44">
        <v>1</v>
      </c>
      <c r="G168" s="37">
        <f t="shared" si="17"/>
        <v>4327.29</v>
      </c>
      <c r="H168" s="37">
        <f t="shared" si="18"/>
        <v>4327.29</v>
      </c>
      <c r="I168" s="38">
        <f t="shared" si="15"/>
        <v>69.795000000000002</v>
      </c>
      <c r="J168" s="39">
        <v>69.795000000000002</v>
      </c>
      <c r="K168" s="44">
        <v>1</v>
      </c>
      <c r="L168" s="45">
        <v>0.1</v>
      </c>
    </row>
    <row r="169" spans="1:12" ht="140.25" x14ac:dyDescent="0.25">
      <c r="A169" s="94">
        <v>7000030126</v>
      </c>
      <c r="B169" s="95" t="s">
        <v>251</v>
      </c>
      <c r="C169" s="54" t="s">
        <v>252</v>
      </c>
      <c r="D169" s="34" t="s">
        <v>31</v>
      </c>
      <c r="E169" s="35" t="s">
        <v>241</v>
      </c>
      <c r="F169" s="89">
        <v>1</v>
      </c>
      <c r="G169" s="37">
        <f t="shared" si="17"/>
        <v>5428.0380000000005</v>
      </c>
      <c r="H169" s="37">
        <f t="shared" si="18"/>
        <v>5428.0380000000005</v>
      </c>
      <c r="I169" s="38">
        <f t="shared" si="15"/>
        <v>87.549000000000007</v>
      </c>
      <c r="J169" s="39">
        <v>87.549000000000007</v>
      </c>
      <c r="K169" s="89">
        <v>1</v>
      </c>
      <c r="L169" s="47">
        <v>0.1</v>
      </c>
    </row>
    <row r="170" spans="1:12" x14ac:dyDescent="0.25">
      <c r="A170" s="55"/>
      <c r="B170" s="56"/>
      <c r="C170" s="57"/>
      <c r="D170" s="58"/>
      <c r="E170" s="59"/>
      <c r="F170" s="60"/>
      <c r="G170" s="60"/>
      <c r="H170" s="60"/>
      <c r="I170" s="61"/>
      <c r="J170" s="62"/>
      <c r="K170" s="63"/>
      <c r="L170" s="64"/>
    </row>
    <row r="171" spans="1:12" ht="255" x14ac:dyDescent="0.25">
      <c r="A171" s="65">
        <v>7000032713</v>
      </c>
      <c r="B171" s="66">
        <v>1582</v>
      </c>
      <c r="C171" s="67" t="s">
        <v>253</v>
      </c>
      <c r="D171" s="34" t="s">
        <v>31</v>
      </c>
      <c r="E171" s="35" t="s">
        <v>24</v>
      </c>
      <c r="F171" s="44">
        <v>36</v>
      </c>
      <c r="G171" s="37">
        <f t="shared" ref="G171:G177" si="19">+H171/F171</f>
        <v>128.42438888888893</v>
      </c>
      <c r="H171" s="37">
        <f t="shared" ref="H171:H177" si="20">+J171*$C$8</f>
        <v>4623.2780000000012</v>
      </c>
      <c r="I171" s="38">
        <f t="shared" si="15"/>
        <v>2.0713611111111114</v>
      </c>
      <c r="J171" s="39">
        <v>74.569000000000017</v>
      </c>
      <c r="K171" s="44">
        <v>1</v>
      </c>
      <c r="L171" s="45">
        <v>0.1</v>
      </c>
    </row>
    <row r="172" spans="1:12" ht="267.75" x14ac:dyDescent="0.25">
      <c r="A172" s="41">
        <v>7000032714</v>
      </c>
      <c r="B172" s="42">
        <v>1583</v>
      </c>
      <c r="C172" s="43" t="s">
        <v>254</v>
      </c>
      <c r="D172" s="34" t="s">
        <v>31</v>
      </c>
      <c r="E172" s="35" t="s">
        <v>24</v>
      </c>
      <c r="F172" s="44">
        <v>24</v>
      </c>
      <c r="G172" s="37">
        <f t="shared" si="19"/>
        <v>205.5661666666667</v>
      </c>
      <c r="H172" s="37">
        <f t="shared" si="20"/>
        <v>4933.5880000000006</v>
      </c>
      <c r="I172" s="38">
        <f t="shared" si="15"/>
        <v>3.315583333333334</v>
      </c>
      <c r="J172" s="39">
        <v>79.574000000000012</v>
      </c>
      <c r="K172" s="44">
        <v>1</v>
      </c>
      <c r="L172" s="45">
        <v>0.1</v>
      </c>
    </row>
    <row r="173" spans="1:12" ht="267.75" x14ac:dyDescent="0.25">
      <c r="A173" s="41">
        <v>7000032715</v>
      </c>
      <c r="B173" s="42">
        <v>1584</v>
      </c>
      <c r="C173" s="43" t="s">
        <v>255</v>
      </c>
      <c r="D173" s="34" t="s">
        <v>31</v>
      </c>
      <c r="E173" s="35" t="s">
        <v>24</v>
      </c>
      <c r="F173" s="44">
        <v>18</v>
      </c>
      <c r="G173" s="37">
        <f t="shared" si="19"/>
        <v>242.07211111111116</v>
      </c>
      <c r="H173" s="37">
        <f t="shared" si="20"/>
        <v>4357.2980000000007</v>
      </c>
      <c r="I173" s="38">
        <f t="shared" si="15"/>
        <v>3.9043888888888896</v>
      </c>
      <c r="J173" s="39">
        <v>70.279000000000011</v>
      </c>
      <c r="K173" s="44">
        <v>1</v>
      </c>
      <c r="L173" s="45">
        <v>0.1</v>
      </c>
    </row>
    <row r="174" spans="1:12" ht="267.75" x14ac:dyDescent="0.25">
      <c r="A174" s="41">
        <v>7000066269</v>
      </c>
      <c r="B174" s="42">
        <v>1586</v>
      </c>
      <c r="C174" s="43" t="s">
        <v>256</v>
      </c>
      <c r="D174" s="34" t="s">
        <v>23</v>
      </c>
      <c r="E174" s="35" t="s">
        <v>69</v>
      </c>
      <c r="F174" s="44">
        <v>12</v>
      </c>
      <c r="G174" s="37">
        <f t="shared" si="19"/>
        <v>403.45983333333339</v>
      </c>
      <c r="H174" s="37">
        <f t="shared" si="20"/>
        <v>4841.5180000000009</v>
      </c>
      <c r="I174" s="38">
        <f t="shared" si="15"/>
        <v>6.5074166666666677</v>
      </c>
      <c r="J174" s="39">
        <v>78.089000000000013</v>
      </c>
      <c r="K174" s="44">
        <v>1</v>
      </c>
      <c r="L174" s="98">
        <v>0.1</v>
      </c>
    </row>
    <row r="175" spans="1:12" ht="242.25" x14ac:dyDescent="0.25">
      <c r="A175" s="41">
        <v>7000032718</v>
      </c>
      <c r="B175" s="42" t="s">
        <v>257</v>
      </c>
      <c r="C175" s="43" t="s">
        <v>258</v>
      </c>
      <c r="D175" s="34" t="s">
        <v>23</v>
      </c>
      <c r="E175" s="35" t="s">
        <v>24</v>
      </c>
      <c r="F175" s="44">
        <v>18</v>
      </c>
      <c r="G175" s="37">
        <f t="shared" si="19"/>
        <v>345.16777777777787</v>
      </c>
      <c r="H175" s="37">
        <f t="shared" si="20"/>
        <v>6213.0200000000013</v>
      </c>
      <c r="I175" s="38">
        <f t="shared" si="15"/>
        <v>5.5672222222222238</v>
      </c>
      <c r="J175" s="39">
        <v>100.21000000000002</v>
      </c>
      <c r="K175" s="44">
        <v>1</v>
      </c>
      <c r="L175" s="45">
        <v>0.1</v>
      </c>
    </row>
    <row r="176" spans="1:12" ht="255" x14ac:dyDescent="0.25">
      <c r="A176" s="72">
        <v>7000032719</v>
      </c>
      <c r="B176" s="42" t="s">
        <v>259</v>
      </c>
      <c r="C176" s="43" t="s">
        <v>260</v>
      </c>
      <c r="D176" s="34" t="s">
        <v>23</v>
      </c>
      <c r="E176" s="35" t="s">
        <v>24</v>
      </c>
      <c r="F176" s="44">
        <v>24</v>
      </c>
      <c r="G176" s="37">
        <f t="shared" si="19"/>
        <v>214.51741666666669</v>
      </c>
      <c r="H176" s="37">
        <f t="shared" si="20"/>
        <v>5148.4180000000006</v>
      </c>
      <c r="I176" s="38">
        <f t="shared" si="15"/>
        <v>3.4599583333333341</v>
      </c>
      <c r="J176" s="39">
        <v>83.039000000000016</v>
      </c>
      <c r="K176" s="44">
        <v>1</v>
      </c>
      <c r="L176" s="45">
        <v>0.1</v>
      </c>
    </row>
    <row r="177" spans="1:12" ht="255" x14ac:dyDescent="0.25">
      <c r="A177" s="52">
        <v>7000030175</v>
      </c>
      <c r="B177" s="53" t="s">
        <v>261</v>
      </c>
      <c r="C177" s="54" t="s">
        <v>262</v>
      </c>
      <c r="D177" s="34" t="s">
        <v>23</v>
      </c>
      <c r="E177" s="35" t="s">
        <v>69</v>
      </c>
      <c r="F177" s="44">
        <v>24</v>
      </c>
      <c r="G177" s="37">
        <f t="shared" si="19"/>
        <v>220.59858333333338</v>
      </c>
      <c r="H177" s="37">
        <f t="shared" si="20"/>
        <v>5294.3660000000009</v>
      </c>
      <c r="I177" s="38">
        <f t="shared" si="15"/>
        <v>3.5580416666666674</v>
      </c>
      <c r="J177" s="39">
        <v>85.393000000000015</v>
      </c>
      <c r="K177" s="44">
        <v>1</v>
      </c>
      <c r="L177" s="45">
        <v>0.1</v>
      </c>
    </row>
    <row r="178" spans="1:12" x14ac:dyDescent="0.25">
      <c r="A178" s="55"/>
      <c r="B178" s="56"/>
      <c r="C178" s="57"/>
      <c r="D178" s="58"/>
      <c r="E178" s="59"/>
      <c r="F178" s="60"/>
      <c r="G178" s="60"/>
      <c r="H178" s="60"/>
      <c r="I178" s="61"/>
      <c r="J178" s="62"/>
      <c r="K178" s="85"/>
      <c r="L178" s="64"/>
    </row>
    <row r="179" spans="1:12" ht="280.5" x14ac:dyDescent="0.25">
      <c r="A179" s="41">
        <v>7000002661</v>
      </c>
      <c r="B179" s="42">
        <v>9661</v>
      </c>
      <c r="C179" s="86" t="s">
        <v>263</v>
      </c>
      <c r="D179" s="34" t="s">
        <v>23</v>
      </c>
      <c r="E179" s="35" t="s">
        <v>69</v>
      </c>
      <c r="F179" s="44">
        <v>1</v>
      </c>
      <c r="G179" s="37">
        <f t="shared" ref="G179:G240" si="21">+H179/F179</f>
        <v>6023.920000000001</v>
      </c>
      <c r="H179" s="37">
        <f>+J179*$C$8</f>
        <v>6023.920000000001</v>
      </c>
      <c r="I179" s="38">
        <f t="shared" si="15"/>
        <v>97.160000000000011</v>
      </c>
      <c r="J179" s="39">
        <v>97.160000000000011</v>
      </c>
      <c r="K179" s="44">
        <v>1</v>
      </c>
      <c r="L179" s="45">
        <v>0</v>
      </c>
    </row>
    <row r="180" spans="1:12" ht="228" x14ac:dyDescent="0.25">
      <c r="A180" s="72">
        <v>7000030167</v>
      </c>
      <c r="B180" s="32">
        <v>9668</v>
      </c>
      <c r="C180" s="99" t="s">
        <v>264</v>
      </c>
      <c r="D180" s="46" t="s">
        <v>31</v>
      </c>
      <c r="E180" s="100" t="s">
        <v>69</v>
      </c>
      <c r="F180" s="44">
        <v>1</v>
      </c>
      <c r="G180" s="37">
        <f t="shared" si="21"/>
        <v>5354.5803999999998</v>
      </c>
      <c r="H180" s="37">
        <f>+J180*$C$8</f>
        <v>5354.5803999999998</v>
      </c>
      <c r="I180" s="38">
        <f t="shared" si="15"/>
        <v>86.364199999999997</v>
      </c>
      <c r="J180" s="39">
        <v>86.364199999999997</v>
      </c>
      <c r="K180" s="44">
        <v>1</v>
      </c>
      <c r="L180" s="45">
        <v>0.18</v>
      </c>
    </row>
    <row r="181" spans="1:12" ht="191.25" x14ac:dyDescent="0.25">
      <c r="A181" s="41">
        <v>7100019505</v>
      </c>
      <c r="B181" s="42" t="s">
        <v>265</v>
      </c>
      <c r="C181" s="86" t="s">
        <v>266</v>
      </c>
      <c r="D181" s="34" t="s">
        <v>23</v>
      </c>
      <c r="E181" s="35" t="s">
        <v>183</v>
      </c>
      <c r="F181" s="44">
        <v>200</v>
      </c>
      <c r="G181" s="37">
        <f t="shared" si="21"/>
        <v>199.28783999999996</v>
      </c>
      <c r="H181" s="37">
        <f>+J181*$C$8</f>
        <v>39857.567999999992</v>
      </c>
      <c r="I181" s="38">
        <f t="shared" si="15"/>
        <v>3.2143199999999994</v>
      </c>
      <c r="J181" s="39">
        <v>642.86399999999992</v>
      </c>
      <c r="K181" s="44">
        <v>1</v>
      </c>
      <c r="L181" s="45">
        <v>0.18</v>
      </c>
    </row>
    <row r="182" spans="1:12" ht="178.5" x14ac:dyDescent="0.25">
      <c r="A182" s="65">
        <v>7000002660</v>
      </c>
      <c r="B182" s="66">
        <v>9660</v>
      </c>
      <c r="C182" s="67" t="s">
        <v>267</v>
      </c>
      <c r="D182" s="34" t="s">
        <v>31</v>
      </c>
      <c r="E182" s="35" t="s">
        <v>69</v>
      </c>
      <c r="F182" s="44">
        <v>50</v>
      </c>
      <c r="G182" s="37">
        <f t="shared" si="21"/>
        <v>259.41072800000001</v>
      </c>
      <c r="H182" s="37">
        <f>+J182*$C$8</f>
        <v>12970.536399999999</v>
      </c>
      <c r="I182" s="38">
        <f t="shared" si="15"/>
        <v>4.1840439999999992</v>
      </c>
      <c r="J182" s="39">
        <v>209.20219999999998</v>
      </c>
      <c r="K182" s="44">
        <v>1</v>
      </c>
      <c r="L182" s="45">
        <v>0.18</v>
      </c>
    </row>
    <row r="183" spans="1:12" ht="280.5" x14ac:dyDescent="0.25">
      <c r="A183" s="41">
        <v>7000002887</v>
      </c>
      <c r="B183" s="42">
        <v>9690</v>
      </c>
      <c r="C183" s="43" t="s">
        <v>268</v>
      </c>
      <c r="D183" s="34" t="s">
        <v>23</v>
      </c>
      <c r="E183" s="35" t="s">
        <v>69</v>
      </c>
      <c r="F183" s="44">
        <v>20</v>
      </c>
      <c r="G183" s="37">
        <f t="shared" si="21"/>
        <v>672.99883999999997</v>
      </c>
      <c r="H183" s="37">
        <f>+J183*$C$8</f>
        <v>13459.976799999999</v>
      </c>
      <c r="I183" s="38">
        <f t="shared" si="15"/>
        <v>10.85482</v>
      </c>
      <c r="J183" s="39">
        <v>217.09639999999999</v>
      </c>
      <c r="K183" s="44">
        <v>1</v>
      </c>
      <c r="L183" s="45">
        <v>0.18</v>
      </c>
    </row>
    <row r="184" spans="1:12" x14ac:dyDescent="0.25">
      <c r="A184" s="101"/>
      <c r="B184" s="79"/>
      <c r="C184" s="102"/>
      <c r="D184" s="79"/>
      <c r="E184" s="59"/>
      <c r="F184" s="60"/>
      <c r="G184" s="60"/>
      <c r="H184" s="60"/>
      <c r="I184" s="61"/>
      <c r="J184" s="62"/>
      <c r="K184" s="60"/>
      <c r="L184" s="64"/>
    </row>
    <row r="185" spans="1:12" ht="216.75" x14ac:dyDescent="0.25">
      <c r="A185" s="52">
        <v>7000030168</v>
      </c>
      <c r="B185" s="53">
        <v>6635</v>
      </c>
      <c r="C185" s="54" t="s">
        <v>269</v>
      </c>
      <c r="D185" s="34" t="s">
        <v>31</v>
      </c>
      <c r="E185" s="35" t="s">
        <v>24</v>
      </c>
      <c r="F185" s="44">
        <v>10</v>
      </c>
      <c r="G185" s="37">
        <f t="shared" si="21"/>
        <v>465.32860000000011</v>
      </c>
      <c r="H185" s="37">
        <f t="shared" ref="H185:H204" si="22">+J185*$C$8</f>
        <v>4653.286000000001</v>
      </c>
      <c r="I185" s="38">
        <f t="shared" si="15"/>
        <v>7.505300000000001</v>
      </c>
      <c r="J185" s="39">
        <v>75.053000000000011</v>
      </c>
      <c r="K185" s="44">
        <v>4</v>
      </c>
      <c r="L185" s="45">
        <v>0.1</v>
      </c>
    </row>
    <row r="186" spans="1:12" ht="216.75" x14ac:dyDescent="0.25">
      <c r="A186" s="41">
        <v>7000002828</v>
      </c>
      <c r="B186" s="42">
        <v>6640</v>
      </c>
      <c r="C186" s="43" t="s">
        <v>270</v>
      </c>
      <c r="D186" s="35" t="s">
        <v>23</v>
      </c>
      <c r="E186" s="35" t="s">
        <v>24</v>
      </c>
      <c r="F186" s="44">
        <v>10</v>
      </c>
      <c r="G186" s="37">
        <f t="shared" si="21"/>
        <v>620.41540000000009</v>
      </c>
      <c r="H186" s="37">
        <f t="shared" si="22"/>
        <v>6204.1540000000005</v>
      </c>
      <c r="I186" s="38">
        <f t="shared" si="15"/>
        <v>10.0067</v>
      </c>
      <c r="J186" s="39">
        <v>100.06700000000001</v>
      </c>
      <c r="K186" s="44">
        <v>4</v>
      </c>
      <c r="L186" s="45">
        <v>0.1</v>
      </c>
    </row>
    <row r="187" spans="1:12" ht="216.75" x14ac:dyDescent="0.25">
      <c r="A187" s="65">
        <v>7000002829</v>
      </c>
      <c r="B187" s="66">
        <v>6648</v>
      </c>
      <c r="C187" s="67" t="s">
        <v>271</v>
      </c>
      <c r="D187" s="35" t="s">
        <v>23</v>
      </c>
      <c r="E187" s="35" t="s">
        <v>24</v>
      </c>
      <c r="F187" s="44">
        <v>10</v>
      </c>
      <c r="G187" s="37">
        <f t="shared" si="21"/>
        <v>1225.5540000000001</v>
      </c>
      <c r="H187" s="37">
        <f t="shared" si="22"/>
        <v>12255.54</v>
      </c>
      <c r="I187" s="38">
        <f t="shared" si="15"/>
        <v>19.767000000000003</v>
      </c>
      <c r="J187" s="39">
        <v>197.67000000000002</v>
      </c>
      <c r="K187" s="44">
        <v>4</v>
      </c>
      <c r="L187" s="45">
        <v>0.1</v>
      </c>
    </row>
    <row r="188" spans="1:12" ht="216.75" x14ac:dyDescent="0.25">
      <c r="A188" s="41">
        <v>7000002830</v>
      </c>
      <c r="B188" s="42">
        <v>6650</v>
      </c>
      <c r="C188" s="43" t="s">
        <v>272</v>
      </c>
      <c r="D188" s="34" t="s">
        <v>31</v>
      </c>
      <c r="E188" s="35" t="s">
        <v>24</v>
      </c>
      <c r="F188" s="44">
        <v>10</v>
      </c>
      <c r="G188" s="37">
        <f t="shared" si="21"/>
        <v>916.88080000000014</v>
      </c>
      <c r="H188" s="37">
        <f t="shared" si="22"/>
        <v>9168.8080000000009</v>
      </c>
      <c r="I188" s="38">
        <f t="shared" si="15"/>
        <v>14.788400000000001</v>
      </c>
      <c r="J188" s="39">
        <v>147.88400000000001</v>
      </c>
      <c r="K188" s="44">
        <v>4</v>
      </c>
      <c r="L188" s="45">
        <v>0.1</v>
      </c>
    </row>
    <row r="189" spans="1:12" ht="216.75" x14ac:dyDescent="0.25">
      <c r="A189" s="41">
        <v>7000042528</v>
      </c>
      <c r="B189" s="42">
        <v>6651</v>
      </c>
      <c r="C189" s="43" t="s">
        <v>273</v>
      </c>
      <c r="D189" s="35" t="s">
        <v>23</v>
      </c>
      <c r="E189" s="35" t="s">
        <v>24</v>
      </c>
      <c r="F189" s="44">
        <v>10</v>
      </c>
      <c r="G189" s="37">
        <f t="shared" si="21"/>
        <v>1528.1574000000001</v>
      </c>
      <c r="H189" s="37">
        <f t="shared" si="22"/>
        <v>15281.574000000001</v>
      </c>
      <c r="I189" s="38">
        <f t="shared" si="15"/>
        <v>24.6477</v>
      </c>
      <c r="J189" s="39">
        <v>246.477</v>
      </c>
      <c r="K189" s="44">
        <v>4</v>
      </c>
      <c r="L189" s="45">
        <v>0.1</v>
      </c>
    </row>
    <row r="190" spans="1:12" ht="242.25" x14ac:dyDescent="0.25">
      <c r="A190" s="41">
        <v>7000030272</v>
      </c>
      <c r="B190" s="42" t="s">
        <v>274</v>
      </c>
      <c r="C190" s="43" t="s">
        <v>275</v>
      </c>
      <c r="D190" s="35" t="s">
        <v>23</v>
      </c>
      <c r="E190" s="35" t="s">
        <v>244</v>
      </c>
      <c r="F190" s="44">
        <v>1</v>
      </c>
      <c r="G190" s="37">
        <f t="shared" si="21"/>
        <v>443.3</v>
      </c>
      <c r="H190" s="37">
        <f t="shared" si="22"/>
        <v>443.3</v>
      </c>
      <c r="I190" s="38">
        <f t="shared" si="15"/>
        <v>7.15</v>
      </c>
      <c r="J190" s="39">
        <v>7.15</v>
      </c>
      <c r="K190" s="44">
        <v>100</v>
      </c>
      <c r="L190" s="45">
        <v>0.1</v>
      </c>
    </row>
    <row r="191" spans="1:12" ht="242.25" x14ac:dyDescent="0.25">
      <c r="A191" s="41">
        <v>7000030210</v>
      </c>
      <c r="B191" s="42" t="s">
        <v>276</v>
      </c>
      <c r="C191" s="43" t="s">
        <v>277</v>
      </c>
      <c r="D191" s="35" t="s">
        <v>23</v>
      </c>
      <c r="E191" s="35" t="s">
        <v>24</v>
      </c>
      <c r="F191" s="44">
        <v>10</v>
      </c>
      <c r="G191" s="37">
        <f t="shared" si="21"/>
        <v>620.41540000000009</v>
      </c>
      <c r="H191" s="37">
        <f t="shared" si="22"/>
        <v>6204.1540000000005</v>
      </c>
      <c r="I191" s="38">
        <f t="shared" si="15"/>
        <v>10.0067</v>
      </c>
      <c r="J191" s="39">
        <v>100.06700000000001</v>
      </c>
      <c r="K191" s="44">
        <v>4</v>
      </c>
      <c r="L191" s="45">
        <v>0.1</v>
      </c>
    </row>
    <row r="192" spans="1:12" ht="242.25" x14ac:dyDescent="0.25">
      <c r="A192" s="41">
        <v>7000042936</v>
      </c>
      <c r="B192" s="48" t="s">
        <v>278</v>
      </c>
      <c r="C192" s="49" t="s">
        <v>279</v>
      </c>
      <c r="D192" s="35" t="s">
        <v>23</v>
      </c>
      <c r="E192" s="35" t="s">
        <v>24</v>
      </c>
      <c r="F192" s="103">
        <v>10</v>
      </c>
      <c r="G192" s="37">
        <f t="shared" si="21"/>
        <v>1225.5540000000001</v>
      </c>
      <c r="H192" s="37">
        <f t="shared" si="22"/>
        <v>12255.54</v>
      </c>
      <c r="I192" s="38">
        <f t="shared" si="15"/>
        <v>19.767000000000003</v>
      </c>
      <c r="J192" s="39">
        <v>197.67000000000002</v>
      </c>
      <c r="K192" s="44">
        <v>4</v>
      </c>
      <c r="L192" s="45">
        <v>0.1</v>
      </c>
    </row>
    <row r="193" spans="1:12" ht="242.25" x14ac:dyDescent="0.25">
      <c r="A193" s="41">
        <v>7000042935</v>
      </c>
      <c r="B193" s="48" t="s">
        <v>280</v>
      </c>
      <c r="C193" s="49" t="s">
        <v>281</v>
      </c>
      <c r="D193" s="35" t="s">
        <v>23</v>
      </c>
      <c r="E193" s="35" t="s">
        <v>24</v>
      </c>
      <c r="F193" s="103">
        <v>10</v>
      </c>
      <c r="G193" s="37">
        <f t="shared" si="21"/>
        <v>916.88080000000014</v>
      </c>
      <c r="H193" s="37">
        <f t="shared" si="22"/>
        <v>9168.8080000000009</v>
      </c>
      <c r="I193" s="38">
        <f t="shared" si="15"/>
        <v>14.788400000000001</v>
      </c>
      <c r="J193" s="39">
        <v>147.88400000000001</v>
      </c>
      <c r="K193" s="44">
        <v>4</v>
      </c>
      <c r="L193" s="45">
        <v>0.1</v>
      </c>
    </row>
    <row r="194" spans="1:12" ht="242.25" x14ac:dyDescent="0.25">
      <c r="A194" s="41">
        <v>7000042934</v>
      </c>
      <c r="B194" s="48" t="s">
        <v>282</v>
      </c>
      <c r="C194" s="49" t="s">
        <v>283</v>
      </c>
      <c r="D194" s="34" t="s">
        <v>23</v>
      </c>
      <c r="E194" s="35" t="s">
        <v>24</v>
      </c>
      <c r="F194" s="103">
        <v>10</v>
      </c>
      <c r="G194" s="37">
        <f t="shared" si="21"/>
        <v>1528.1574000000001</v>
      </c>
      <c r="H194" s="37">
        <f t="shared" si="22"/>
        <v>15281.574000000001</v>
      </c>
      <c r="I194" s="38">
        <f t="shared" si="15"/>
        <v>24.6477</v>
      </c>
      <c r="J194" s="39">
        <v>246.477</v>
      </c>
      <c r="K194" s="44">
        <v>4</v>
      </c>
      <c r="L194" s="45">
        <v>0.1</v>
      </c>
    </row>
    <row r="195" spans="1:12" ht="216.75" x14ac:dyDescent="0.25">
      <c r="A195" s="41">
        <v>7000039769</v>
      </c>
      <c r="B195" s="48">
        <v>2035</v>
      </c>
      <c r="C195" s="49" t="s">
        <v>284</v>
      </c>
      <c r="D195" s="34" t="s">
        <v>23</v>
      </c>
      <c r="E195" s="35" t="s">
        <v>24</v>
      </c>
      <c r="F195" s="103">
        <v>10</v>
      </c>
      <c r="G195" s="37">
        <f t="shared" si="21"/>
        <v>170.5</v>
      </c>
      <c r="H195" s="37">
        <f t="shared" si="22"/>
        <v>1705</v>
      </c>
      <c r="I195" s="76">
        <f t="shared" si="15"/>
        <v>2.75</v>
      </c>
      <c r="J195" s="77">
        <v>27.5</v>
      </c>
      <c r="K195" s="44">
        <v>4</v>
      </c>
      <c r="L195" s="45">
        <v>0.1</v>
      </c>
    </row>
    <row r="196" spans="1:12" ht="216.75" x14ac:dyDescent="0.25">
      <c r="A196" s="41">
        <v>7000010339</v>
      </c>
      <c r="B196" s="48">
        <v>2037</v>
      </c>
      <c r="C196" s="49" t="s">
        <v>285</v>
      </c>
      <c r="D196" s="35" t="s">
        <v>23</v>
      </c>
      <c r="E196" s="35" t="s">
        <v>69</v>
      </c>
      <c r="F196" s="103">
        <v>40</v>
      </c>
      <c r="G196" s="37">
        <f t="shared" si="21"/>
        <v>204.29310000000004</v>
      </c>
      <c r="H196" s="37">
        <f t="shared" si="22"/>
        <v>8171.7240000000011</v>
      </c>
      <c r="I196" s="38">
        <f t="shared" si="15"/>
        <v>3.2950500000000007</v>
      </c>
      <c r="J196" s="39">
        <v>131.80200000000002</v>
      </c>
      <c r="K196" s="44">
        <v>1</v>
      </c>
      <c r="L196" s="45">
        <v>0.1</v>
      </c>
    </row>
    <row r="197" spans="1:12" ht="204" x14ac:dyDescent="0.25">
      <c r="A197" s="41">
        <v>7000010340</v>
      </c>
      <c r="B197" s="42">
        <v>2040</v>
      </c>
      <c r="C197" s="43" t="s">
        <v>286</v>
      </c>
      <c r="D197" s="35" t="s">
        <v>23</v>
      </c>
      <c r="E197" s="35" t="s">
        <v>69</v>
      </c>
      <c r="F197" s="44">
        <v>40</v>
      </c>
      <c r="G197" s="37">
        <f t="shared" si="21"/>
        <v>245.2131</v>
      </c>
      <c r="H197" s="37">
        <f t="shared" si="22"/>
        <v>9808.5239999999994</v>
      </c>
      <c r="I197" s="38">
        <f t="shared" si="15"/>
        <v>3.95505</v>
      </c>
      <c r="J197" s="39">
        <v>158.202</v>
      </c>
      <c r="K197" s="44">
        <v>1</v>
      </c>
      <c r="L197" s="45">
        <v>0.1</v>
      </c>
    </row>
    <row r="198" spans="1:12" ht="216.75" x14ac:dyDescent="0.25">
      <c r="A198" s="41">
        <v>7000010336</v>
      </c>
      <c r="B198" s="42">
        <v>2045</v>
      </c>
      <c r="C198" s="43" t="s">
        <v>287</v>
      </c>
      <c r="D198" s="35" t="s">
        <v>23</v>
      </c>
      <c r="E198" s="35" t="s">
        <v>69</v>
      </c>
      <c r="F198" s="44">
        <v>40</v>
      </c>
      <c r="G198" s="37">
        <f t="shared" si="21"/>
        <v>334.28230000000002</v>
      </c>
      <c r="H198" s="37">
        <f t="shared" si="22"/>
        <v>13371.292000000001</v>
      </c>
      <c r="I198" s="38">
        <f t="shared" si="15"/>
        <v>5.3916500000000003</v>
      </c>
      <c r="J198" s="39">
        <v>215.66600000000003</v>
      </c>
      <c r="K198" s="44">
        <v>1</v>
      </c>
      <c r="L198" s="45">
        <v>0.1</v>
      </c>
    </row>
    <row r="199" spans="1:12" ht="204" x14ac:dyDescent="0.25">
      <c r="A199" s="41">
        <v>7000010341</v>
      </c>
      <c r="B199" s="42">
        <v>2050</v>
      </c>
      <c r="C199" s="43" t="s">
        <v>288</v>
      </c>
      <c r="D199" s="35" t="s">
        <v>23</v>
      </c>
      <c r="E199" s="35" t="s">
        <v>69</v>
      </c>
      <c r="F199" s="44">
        <v>4</v>
      </c>
      <c r="G199" s="37">
        <f t="shared" si="21"/>
        <v>4965.4715000000015</v>
      </c>
      <c r="H199" s="37">
        <f t="shared" si="22"/>
        <v>19861.886000000006</v>
      </c>
      <c r="I199" s="38">
        <f t="shared" si="15"/>
        <v>80.088250000000016</v>
      </c>
      <c r="J199" s="39">
        <v>320.35300000000007</v>
      </c>
      <c r="K199" s="44">
        <v>1</v>
      </c>
      <c r="L199" s="45">
        <v>0.1</v>
      </c>
    </row>
    <row r="200" spans="1:12" ht="216.75" x14ac:dyDescent="0.25">
      <c r="A200" s="41">
        <v>7000010342</v>
      </c>
      <c r="B200" s="42">
        <v>2051</v>
      </c>
      <c r="C200" s="43" t="s">
        <v>289</v>
      </c>
      <c r="D200" s="35" t="s">
        <v>23</v>
      </c>
      <c r="E200" s="35" t="s">
        <v>69</v>
      </c>
      <c r="F200" s="44">
        <v>40</v>
      </c>
      <c r="G200" s="37">
        <f t="shared" si="21"/>
        <v>750.06360000000006</v>
      </c>
      <c r="H200" s="37">
        <f t="shared" si="22"/>
        <v>30002.544000000002</v>
      </c>
      <c r="I200" s="38">
        <f t="shared" si="15"/>
        <v>12.097800000000001</v>
      </c>
      <c r="J200" s="39">
        <v>483.91200000000003</v>
      </c>
      <c r="K200" s="44">
        <v>1</v>
      </c>
      <c r="L200" s="45">
        <v>0.1</v>
      </c>
    </row>
    <row r="201" spans="1:12" ht="191.25" x14ac:dyDescent="0.25">
      <c r="A201" s="41">
        <v>7000039768</v>
      </c>
      <c r="B201" s="42">
        <v>1035</v>
      </c>
      <c r="C201" s="43" t="s">
        <v>290</v>
      </c>
      <c r="D201" s="35" t="s">
        <v>23</v>
      </c>
      <c r="E201" s="35" t="s">
        <v>69</v>
      </c>
      <c r="F201" s="44">
        <v>40</v>
      </c>
      <c r="G201" s="37">
        <f t="shared" si="21"/>
        <v>134.86550000000003</v>
      </c>
      <c r="H201" s="37">
        <f t="shared" si="22"/>
        <v>5394.6200000000008</v>
      </c>
      <c r="I201" s="38">
        <f t="shared" si="15"/>
        <v>2.1752500000000006</v>
      </c>
      <c r="J201" s="39">
        <v>87.010000000000019</v>
      </c>
      <c r="K201" s="44">
        <v>1</v>
      </c>
      <c r="L201" s="45">
        <v>0.1</v>
      </c>
    </row>
    <row r="202" spans="1:12" ht="191.25" x14ac:dyDescent="0.25">
      <c r="A202" s="41">
        <v>7000010338</v>
      </c>
      <c r="B202" s="42">
        <v>1040</v>
      </c>
      <c r="C202" s="43" t="s">
        <v>291</v>
      </c>
      <c r="D202" s="35" t="s">
        <v>23</v>
      </c>
      <c r="E202" s="35" t="s">
        <v>24</v>
      </c>
      <c r="F202" s="44">
        <v>40</v>
      </c>
      <c r="G202" s="37">
        <f t="shared" si="21"/>
        <v>300.02885000000003</v>
      </c>
      <c r="H202" s="37">
        <f t="shared" si="22"/>
        <v>12001.154</v>
      </c>
      <c r="I202" s="38">
        <f t="shared" si="15"/>
        <v>4.839175</v>
      </c>
      <c r="J202" s="39">
        <v>193.56700000000001</v>
      </c>
      <c r="K202" s="44">
        <v>1</v>
      </c>
      <c r="L202" s="45">
        <v>0.1</v>
      </c>
    </row>
    <row r="203" spans="1:12" ht="191.25" x14ac:dyDescent="0.25">
      <c r="A203" s="41">
        <v>7000010337</v>
      </c>
      <c r="B203" s="42">
        <v>1050</v>
      </c>
      <c r="C203" s="43" t="s">
        <v>292</v>
      </c>
      <c r="D203" s="35" t="s">
        <v>23</v>
      </c>
      <c r="E203" s="35" t="s">
        <v>69</v>
      </c>
      <c r="F203" s="44">
        <v>4</v>
      </c>
      <c r="G203" s="37">
        <f t="shared" si="21"/>
        <v>3714.3425000000002</v>
      </c>
      <c r="H203" s="37">
        <f t="shared" si="22"/>
        <v>14857.37</v>
      </c>
      <c r="I203" s="38">
        <f t="shared" ref="I203:I266" si="23">+J203/F203</f>
        <v>59.908750000000005</v>
      </c>
      <c r="J203" s="39">
        <v>239.63500000000002</v>
      </c>
      <c r="K203" s="44">
        <v>1</v>
      </c>
      <c r="L203" s="45">
        <v>0.1</v>
      </c>
    </row>
    <row r="204" spans="1:12" ht="191.25" x14ac:dyDescent="0.25">
      <c r="A204" s="41">
        <v>7000039782</v>
      </c>
      <c r="B204" s="42">
        <v>1051</v>
      </c>
      <c r="C204" s="43" t="s">
        <v>293</v>
      </c>
      <c r="D204" s="35" t="s">
        <v>23</v>
      </c>
      <c r="E204" s="35" t="s">
        <v>24</v>
      </c>
      <c r="F204" s="44">
        <v>40</v>
      </c>
      <c r="G204" s="37">
        <f t="shared" si="21"/>
        <v>675.41869999999994</v>
      </c>
      <c r="H204" s="37">
        <f t="shared" si="22"/>
        <v>27016.748</v>
      </c>
      <c r="I204" s="38">
        <f t="shared" si="23"/>
        <v>10.89385</v>
      </c>
      <c r="J204" s="39">
        <v>435.75400000000002</v>
      </c>
      <c r="K204" s="44">
        <v>1</v>
      </c>
      <c r="L204" s="45">
        <v>0.1</v>
      </c>
    </row>
    <row r="205" spans="1:12" x14ac:dyDescent="0.25">
      <c r="A205" s="101"/>
      <c r="B205" s="79"/>
      <c r="C205" s="104"/>
      <c r="D205" s="59"/>
      <c r="E205" s="59"/>
      <c r="F205" s="60"/>
      <c r="G205" s="60"/>
      <c r="H205" s="60"/>
      <c r="I205" s="61"/>
      <c r="J205" s="62"/>
      <c r="K205" s="60"/>
      <c r="L205" s="64"/>
    </row>
    <row r="206" spans="1:12" ht="114" x14ac:dyDescent="0.25">
      <c r="A206" s="105">
        <v>7000030177</v>
      </c>
      <c r="B206" s="106" t="s">
        <v>294</v>
      </c>
      <c r="C206" s="107" t="s">
        <v>295</v>
      </c>
      <c r="D206" s="108" t="s">
        <v>23</v>
      </c>
      <c r="E206" s="108" t="s">
        <v>69</v>
      </c>
      <c r="F206" s="109">
        <v>14</v>
      </c>
      <c r="G206" s="110">
        <f t="shared" si="21"/>
        <v>1473.7045714285712</v>
      </c>
      <c r="H206" s="110">
        <f t="shared" ref="H206:H240" si="24">+J206*$C$8</f>
        <v>20631.863999999998</v>
      </c>
      <c r="I206" s="111">
        <f t="shared" si="23"/>
        <v>23.76942857142857</v>
      </c>
      <c r="J206" s="112">
        <v>332.77199999999999</v>
      </c>
      <c r="K206" s="109">
        <v>1</v>
      </c>
      <c r="L206" s="113">
        <v>0.1</v>
      </c>
    </row>
    <row r="207" spans="1:12" ht="71.25" x14ac:dyDescent="0.25">
      <c r="A207" s="114">
        <v>7000030252</v>
      </c>
      <c r="B207" s="106" t="s">
        <v>296</v>
      </c>
      <c r="C207" s="107" t="s">
        <v>297</v>
      </c>
      <c r="D207" s="108" t="s">
        <v>23</v>
      </c>
      <c r="E207" s="108" t="s">
        <v>244</v>
      </c>
      <c r="F207" s="109">
        <v>1</v>
      </c>
      <c r="G207" s="110">
        <f t="shared" si="21"/>
        <v>1739.7820000000002</v>
      </c>
      <c r="H207" s="110">
        <f t="shared" si="24"/>
        <v>1739.7820000000002</v>
      </c>
      <c r="I207" s="111">
        <f t="shared" si="23"/>
        <v>28.061000000000003</v>
      </c>
      <c r="J207" s="112">
        <v>28.061000000000003</v>
      </c>
      <c r="K207" s="109">
        <v>7</v>
      </c>
      <c r="L207" s="113">
        <v>0.1</v>
      </c>
    </row>
    <row r="208" spans="1:12" ht="102" x14ac:dyDescent="0.25">
      <c r="A208" s="41">
        <v>7000002779</v>
      </c>
      <c r="B208" s="42">
        <v>9063</v>
      </c>
      <c r="C208" s="43" t="s">
        <v>298</v>
      </c>
      <c r="D208" s="35" t="s">
        <v>23</v>
      </c>
      <c r="E208" s="35" t="s">
        <v>24</v>
      </c>
      <c r="F208" s="44">
        <v>10</v>
      </c>
      <c r="G208" s="37">
        <f t="shared" si="21"/>
        <v>1145.3507999999999</v>
      </c>
      <c r="H208" s="37">
        <f t="shared" si="24"/>
        <v>11453.508</v>
      </c>
      <c r="I208" s="38">
        <f t="shared" si="23"/>
        <v>18.473400000000002</v>
      </c>
      <c r="J208" s="39">
        <v>184.73400000000001</v>
      </c>
      <c r="K208" s="44">
        <v>1</v>
      </c>
      <c r="L208" s="45">
        <v>0.1</v>
      </c>
    </row>
    <row r="209" spans="1:12" ht="153" x14ac:dyDescent="0.25">
      <c r="A209" s="41">
        <v>7000002775</v>
      </c>
      <c r="B209" s="42">
        <v>1031</v>
      </c>
      <c r="C209" s="43" t="s">
        <v>299</v>
      </c>
      <c r="D209" s="35" t="s">
        <v>23</v>
      </c>
      <c r="E209" s="35" t="s">
        <v>24</v>
      </c>
      <c r="F209" s="44">
        <v>10</v>
      </c>
      <c r="G209" s="37">
        <f t="shared" si="21"/>
        <v>1621.114</v>
      </c>
      <c r="H209" s="37">
        <f t="shared" si="24"/>
        <v>16211.140000000001</v>
      </c>
      <c r="I209" s="38">
        <f t="shared" si="23"/>
        <v>26.147000000000002</v>
      </c>
      <c r="J209" s="39">
        <v>261.47000000000003</v>
      </c>
      <c r="K209" s="44">
        <v>1</v>
      </c>
      <c r="L209" s="45">
        <v>0.1</v>
      </c>
    </row>
    <row r="210" spans="1:12" ht="102" x14ac:dyDescent="0.25">
      <c r="A210" s="105">
        <v>7000030181</v>
      </c>
      <c r="B210" s="106" t="s">
        <v>300</v>
      </c>
      <c r="C210" s="115" t="s">
        <v>301</v>
      </c>
      <c r="D210" s="108" t="s">
        <v>23</v>
      </c>
      <c r="E210" s="108" t="s">
        <v>69</v>
      </c>
      <c r="F210" s="109">
        <v>10</v>
      </c>
      <c r="G210" s="110">
        <f t="shared" si="21"/>
        <v>2688.7850000000003</v>
      </c>
      <c r="H210" s="110">
        <f t="shared" si="24"/>
        <v>26887.850000000002</v>
      </c>
      <c r="I210" s="111">
        <f t="shared" si="23"/>
        <v>43.3675</v>
      </c>
      <c r="J210" s="112">
        <v>433.67500000000001</v>
      </c>
      <c r="K210" s="109">
        <v>1</v>
      </c>
      <c r="L210" s="113">
        <v>0.1</v>
      </c>
    </row>
    <row r="211" spans="1:12" ht="114.75" x14ac:dyDescent="0.25">
      <c r="A211" s="41">
        <v>7000030182</v>
      </c>
      <c r="B211" s="42">
        <v>9014</v>
      </c>
      <c r="C211" s="43" t="s">
        <v>302</v>
      </c>
      <c r="D211" s="35" t="s">
        <v>23</v>
      </c>
      <c r="E211" s="35" t="s">
        <v>69</v>
      </c>
      <c r="F211" s="44">
        <v>10</v>
      </c>
      <c r="G211" s="37">
        <f t="shared" si="21"/>
        <v>2172.17</v>
      </c>
      <c r="H211" s="37">
        <f t="shared" si="24"/>
        <v>21721.7</v>
      </c>
      <c r="I211" s="38">
        <f t="shared" si="23"/>
        <v>35.035000000000004</v>
      </c>
      <c r="J211" s="39">
        <v>350.35</v>
      </c>
      <c r="K211" s="44">
        <v>1</v>
      </c>
      <c r="L211" s="45">
        <v>0.1</v>
      </c>
    </row>
    <row r="212" spans="1:12" ht="140.25" x14ac:dyDescent="0.25">
      <c r="A212" s="41">
        <v>7000002777</v>
      </c>
      <c r="B212" s="116">
        <v>9196</v>
      </c>
      <c r="C212" s="86" t="s">
        <v>303</v>
      </c>
      <c r="D212" s="35" t="s">
        <v>23</v>
      </c>
      <c r="E212" s="35" t="s">
        <v>24</v>
      </c>
      <c r="F212" s="44">
        <v>10</v>
      </c>
      <c r="G212" s="37">
        <f t="shared" si="21"/>
        <v>2259.3296</v>
      </c>
      <c r="H212" s="37">
        <f t="shared" si="24"/>
        <v>22593.296000000002</v>
      </c>
      <c r="I212" s="38">
        <f t="shared" si="23"/>
        <v>36.440800000000003</v>
      </c>
      <c r="J212" s="39">
        <v>364.40800000000002</v>
      </c>
      <c r="K212" s="44">
        <v>1</v>
      </c>
      <c r="L212" s="45">
        <v>0.1</v>
      </c>
    </row>
    <row r="213" spans="1:12" ht="63.75" x14ac:dyDescent="0.25">
      <c r="A213" s="41">
        <v>7000030161</v>
      </c>
      <c r="B213" s="42">
        <v>1094</v>
      </c>
      <c r="C213" s="43" t="s">
        <v>304</v>
      </c>
      <c r="D213" s="35" t="s">
        <v>23</v>
      </c>
      <c r="E213" s="35" t="s">
        <v>69</v>
      </c>
      <c r="F213" s="44">
        <v>20</v>
      </c>
      <c r="G213" s="37">
        <f t="shared" si="21"/>
        <v>1967.8087</v>
      </c>
      <c r="H213" s="37">
        <f t="shared" si="24"/>
        <v>39356.173999999999</v>
      </c>
      <c r="I213" s="38">
        <f t="shared" si="23"/>
        <v>31.738849999999996</v>
      </c>
      <c r="J213" s="39">
        <v>634.77699999999993</v>
      </c>
      <c r="K213" s="44">
        <v>1</v>
      </c>
      <c r="L213" s="45">
        <v>0.1</v>
      </c>
    </row>
    <row r="214" spans="1:12" ht="127.5" x14ac:dyDescent="0.25">
      <c r="A214" s="41">
        <v>7000024651</v>
      </c>
      <c r="B214" s="42">
        <v>1194</v>
      </c>
      <c r="C214" s="43" t="s">
        <v>305</v>
      </c>
      <c r="D214" s="35" t="s">
        <v>23</v>
      </c>
      <c r="E214" s="35" t="s">
        <v>69</v>
      </c>
      <c r="F214" s="44">
        <v>5</v>
      </c>
      <c r="G214" s="37">
        <f t="shared" si="21"/>
        <v>2332.3036000000002</v>
      </c>
      <c r="H214" s="37">
        <f t="shared" si="24"/>
        <v>11661.518</v>
      </c>
      <c r="I214" s="38">
        <f t="shared" si="23"/>
        <v>37.617800000000003</v>
      </c>
      <c r="J214" s="39">
        <v>188.089</v>
      </c>
      <c r="K214" s="44">
        <v>1</v>
      </c>
      <c r="L214" s="45">
        <v>0.1</v>
      </c>
    </row>
    <row r="215" spans="1:12" ht="114.75" x14ac:dyDescent="0.25">
      <c r="A215" s="105">
        <v>7000002826</v>
      </c>
      <c r="B215" s="106" t="s">
        <v>306</v>
      </c>
      <c r="C215" s="115" t="s">
        <v>307</v>
      </c>
      <c r="D215" s="108" t="s">
        <v>23</v>
      </c>
      <c r="E215" s="108" t="s">
        <v>24</v>
      </c>
      <c r="F215" s="109">
        <v>8</v>
      </c>
      <c r="G215" s="110">
        <f t="shared" si="21"/>
        <v>2391.7740000000003</v>
      </c>
      <c r="H215" s="110">
        <f t="shared" si="24"/>
        <v>19134.192000000003</v>
      </c>
      <c r="I215" s="111">
        <f t="shared" si="23"/>
        <v>38.577000000000005</v>
      </c>
      <c r="J215" s="112">
        <v>308.61600000000004</v>
      </c>
      <c r="K215" s="109">
        <v>1</v>
      </c>
      <c r="L215" s="113">
        <v>0.1</v>
      </c>
    </row>
    <row r="216" spans="1:12" ht="178.5" x14ac:dyDescent="0.25">
      <c r="A216" s="41">
        <v>7000030249</v>
      </c>
      <c r="B216" s="42">
        <v>6677</v>
      </c>
      <c r="C216" s="43" t="s">
        <v>308</v>
      </c>
      <c r="D216" s="35" t="s">
        <v>23</v>
      </c>
      <c r="E216" s="35" t="s">
        <v>69</v>
      </c>
      <c r="F216" s="44">
        <v>6</v>
      </c>
      <c r="G216" s="37">
        <f t="shared" si="21"/>
        <v>4495.5166666666673</v>
      </c>
      <c r="H216" s="37">
        <f t="shared" si="24"/>
        <v>26973.100000000002</v>
      </c>
      <c r="I216" s="38">
        <f t="shared" si="23"/>
        <v>72.50833333333334</v>
      </c>
      <c r="J216" s="39">
        <v>435.05</v>
      </c>
      <c r="K216" s="44">
        <v>1</v>
      </c>
      <c r="L216" s="45">
        <v>0.1</v>
      </c>
    </row>
    <row r="217" spans="1:12" ht="140.25" x14ac:dyDescent="0.25">
      <c r="A217" s="41">
        <v>7000030250</v>
      </c>
      <c r="B217" s="42">
        <v>6681</v>
      </c>
      <c r="C217" s="43" t="s">
        <v>309</v>
      </c>
      <c r="D217" s="35" t="s">
        <v>23</v>
      </c>
      <c r="E217" s="35" t="s">
        <v>69</v>
      </c>
      <c r="F217" s="44">
        <v>8</v>
      </c>
      <c r="G217" s="37">
        <f t="shared" si="21"/>
        <v>3434.0405000000001</v>
      </c>
      <c r="H217" s="37">
        <f t="shared" si="24"/>
        <v>27472.324000000001</v>
      </c>
      <c r="I217" s="38">
        <f t="shared" si="23"/>
        <v>55.387750000000004</v>
      </c>
      <c r="J217" s="39">
        <v>443.10200000000003</v>
      </c>
      <c r="K217" s="44">
        <v>1</v>
      </c>
      <c r="L217" s="45">
        <v>0.1</v>
      </c>
    </row>
    <row r="218" spans="1:12" ht="153" x14ac:dyDescent="0.25">
      <c r="A218" s="41">
        <v>7000030283</v>
      </c>
      <c r="B218" s="42">
        <v>6682</v>
      </c>
      <c r="C218" s="43" t="s">
        <v>310</v>
      </c>
      <c r="D218" s="35" t="s">
        <v>23</v>
      </c>
      <c r="E218" s="35" t="s">
        <v>244</v>
      </c>
      <c r="F218" s="44">
        <v>1</v>
      </c>
      <c r="G218" s="37">
        <f t="shared" si="21"/>
        <v>4578.9480000000012</v>
      </c>
      <c r="H218" s="37">
        <f t="shared" si="24"/>
        <v>4578.9480000000012</v>
      </c>
      <c r="I218" s="38">
        <f t="shared" si="23"/>
        <v>73.854000000000013</v>
      </c>
      <c r="J218" s="39">
        <v>73.854000000000013</v>
      </c>
      <c r="K218" s="44">
        <v>8</v>
      </c>
      <c r="L218" s="45">
        <v>0.1</v>
      </c>
    </row>
    <row r="219" spans="1:12" ht="114.75" x14ac:dyDescent="0.25">
      <c r="A219" s="41">
        <v>7000002635</v>
      </c>
      <c r="B219" s="42">
        <v>1191</v>
      </c>
      <c r="C219" s="43" t="s">
        <v>311</v>
      </c>
      <c r="D219" s="35" t="s">
        <v>23</v>
      </c>
      <c r="E219" s="35" t="s">
        <v>69</v>
      </c>
      <c r="F219" s="44">
        <v>20</v>
      </c>
      <c r="G219" s="37">
        <f t="shared" si="21"/>
        <v>1501.9004</v>
      </c>
      <c r="H219" s="37">
        <f t="shared" si="24"/>
        <v>30038.008000000002</v>
      </c>
      <c r="I219" s="38">
        <f t="shared" si="23"/>
        <v>24.224200000000003</v>
      </c>
      <c r="J219" s="39">
        <v>484.48400000000004</v>
      </c>
      <c r="K219" s="44">
        <v>1</v>
      </c>
      <c r="L219" s="45">
        <v>0.1</v>
      </c>
    </row>
    <row r="220" spans="1:12" ht="76.5" x14ac:dyDescent="0.25">
      <c r="A220" s="105">
        <v>7000030178</v>
      </c>
      <c r="B220" s="106" t="s">
        <v>312</v>
      </c>
      <c r="C220" s="117" t="s">
        <v>313</v>
      </c>
      <c r="D220" s="108" t="s">
        <v>23</v>
      </c>
      <c r="E220" s="108" t="s">
        <v>69</v>
      </c>
      <c r="F220" s="109">
        <v>20</v>
      </c>
      <c r="G220" s="110">
        <f t="shared" si="21"/>
        <v>1230.2257000000002</v>
      </c>
      <c r="H220" s="110">
        <f t="shared" si="24"/>
        <v>24604.514000000003</v>
      </c>
      <c r="I220" s="111">
        <f t="shared" si="23"/>
        <v>19.842350000000003</v>
      </c>
      <c r="J220" s="112">
        <v>396.84700000000004</v>
      </c>
      <c r="K220" s="109">
        <v>1</v>
      </c>
      <c r="L220" s="113">
        <v>0.1</v>
      </c>
    </row>
    <row r="221" spans="1:12" ht="204" x14ac:dyDescent="0.25">
      <c r="A221" s="41">
        <v>7000030260</v>
      </c>
      <c r="B221" s="42" t="s">
        <v>314</v>
      </c>
      <c r="C221" s="43" t="s">
        <v>315</v>
      </c>
      <c r="D221" s="35" t="s">
        <v>23</v>
      </c>
      <c r="E221" s="35" t="s">
        <v>244</v>
      </c>
      <c r="F221" s="44">
        <v>1</v>
      </c>
      <c r="G221" s="37">
        <f t="shared" si="21"/>
        <v>2846.6680000000001</v>
      </c>
      <c r="H221" s="37">
        <f t="shared" si="24"/>
        <v>2846.6680000000001</v>
      </c>
      <c r="I221" s="38">
        <f t="shared" si="23"/>
        <v>45.914000000000001</v>
      </c>
      <c r="J221" s="39">
        <v>45.914000000000001</v>
      </c>
      <c r="K221" s="44">
        <v>10</v>
      </c>
      <c r="L221" s="45">
        <v>0.1</v>
      </c>
    </row>
    <row r="222" spans="1:12" ht="191.25" x14ac:dyDescent="0.25">
      <c r="A222" s="41">
        <v>7000030251</v>
      </c>
      <c r="B222" s="42">
        <v>6697</v>
      </c>
      <c r="C222" s="43" t="s">
        <v>316</v>
      </c>
      <c r="D222" s="35" t="s">
        <v>23</v>
      </c>
      <c r="E222" s="35" t="s">
        <v>69</v>
      </c>
      <c r="F222" s="44">
        <v>5</v>
      </c>
      <c r="G222" s="37">
        <f t="shared" si="21"/>
        <v>2479.4792000000007</v>
      </c>
      <c r="H222" s="37">
        <f t="shared" si="24"/>
        <v>12397.396000000002</v>
      </c>
      <c r="I222" s="38">
        <f t="shared" si="23"/>
        <v>39.991600000000005</v>
      </c>
      <c r="J222" s="39">
        <v>199.95800000000003</v>
      </c>
      <c r="K222" s="44">
        <v>1</v>
      </c>
      <c r="L222" s="45">
        <v>0.1</v>
      </c>
    </row>
    <row r="223" spans="1:12" ht="153" x14ac:dyDescent="0.25">
      <c r="A223" s="105">
        <v>7000002857</v>
      </c>
      <c r="B223" s="106" t="s">
        <v>317</v>
      </c>
      <c r="C223" s="115" t="s">
        <v>318</v>
      </c>
      <c r="D223" s="108" t="s">
        <v>23</v>
      </c>
      <c r="E223" s="108" t="s">
        <v>244</v>
      </c>
      <c r="F223" s="109">
        <v>1</v>
      </c>
      <c r="G223" s="110">
        <f t="shared" si="21"/>
        <v>2479.752</v>
      </c>
      <c r="H223" s="110">
        <f t="shared" si="24"/>
        <v>2479.752</v>
      </c>
      <c r="I223" s="111">
        <f t="shared" si="23"/>
        <v>39.996000000000002</v>
      </c>
      <c r="J223" s="112">
        <v>39.996000000000002</v>
      </c>
      <c r="K223" s="109">
        <v>12</v>
      </c>
      <c r="L223" s="113">
        <v>0.1</v>
      </c>
    </row>
    <row r="224" spans="1:12" ht="216.75" x14ac:dyDescent="0.25">
      <c r="A224" s="41">
        <v>7000030133</v>
      </c>
      <c r="B224" s="42">
        <v>1061</v>
      </c>
      <c r="C224" s="43" t="s">
        <v>319</v>
      </c>
      <c r="D224" s="35" t="s">
        <v>23</v>
      </c>
      <c r="E224" s="35" t="s">
        <v>24</v>
      </c>
      <c r="F224" s="44">
        <v>10</v>
      </c>
      <c r="G224" s="37">
        <f t="shared" si="21"/>
        <v>452.30240000000003</v>
      </c>
      <c r="H224" s="37">
        <f t="shared" si="24"/>
        <v>4523.0240000000003</v>
      </c>
      <c r="I224" s="38">
        <f t="shared" si="23"/>
        <v>7.2952000000000012</v>
      </c>
      <c r="J224" s="39">
        <v>72.952000000000012</v>
      </c>
      <c r="K224" s="44">
        <v>4</v>
      </c>
      <c r="L224" s="45">
        <v>0.1</v>
      </c>
    </row>
    <row r="225" spans="1:12" ht="204" x14ac:dyDescent="0.25">
      <c r="A225" s="41">
        <v>7000030247</v>
      </c>
      <c r="B225" s="42">
        <v>1062</v>
      </c>
      <c r="C225" s="43" t="s">
        <v>320</v>
      </c>
      <c r="D225" s="35" t="s">
        <v>23</v>
      </c>
      <c r="E225" s="35" t="s">
        <v>244</v>
      </c>
      <c r="F225" s="44">
        <v>1</v>
      </c>
      <c r="G225" s="37">
        <f t="shared" si="21"/>
        <v>525.14</v>
      </c>
      <c r="H225" s="37">
        <f t="shared" si="24"/>
        <v>525.14</v>
      </c>
      <c r="I225" s="38">
        <f t="shared" si="23"/>
        <v>8.4700000000000006</v>
      </c>
      <c r="J225" s="39">
        <v>8.4700000000000006</v>
      </c>
      <c r="K225" s="44">
        <v>60</v>
      </c>
      <c r="L225" s="45">
        <v>0.1</v>
      </c>
    </row>
    <row r="226" spans="1:12" ht="102" x14ac:dyDescent="0.25">
      <c r="A226" s="41">
        <v>7000030238</v>
      </c>
      <c r="B226" s="42">
        <v>9008</v>
      </c>
      <c r="C226" s="43" t="s">
        <v>321</v>
      </c>
      <c r="D226" s="35" t="s">
        <v>23</v>
      </c>
      <c r="E226" s="35" t="s">
        <v>24</v>
      </c>
      <c r="F226" s="44">
        <v>7</v>
      </c>
      <c r="G226" s="37">
        <f t="shared" si="21"/>
        <v>3289.9680000000003</v>
      </c>
      <c r="H226" s="37">
        <f t="shared" si="24"/>
        <v>23029.776000000002</v>
      </c>
      <c r="I226" s="38">
        <f t="shared" si="23"/>
        <v>53.064000000000007</v>
      </c>
      <c r="J226" s="39">
        <v>371.44800000000004</v>
      </c>
      <c r="K226" s="44">
        <v>2</v>
      </c>
      <c r="L226" s="45">
        <v>0.1</v>
      </c>
    </row>
    <row r="227" spans="1:12" ht="178.5" x14ac:dyDescent="0.25">
      <c r="A227" s="118">
        <v>7000002825</v>
      </c>
      <c r="B227" s="42">
        <v>6687</v>
      </c>
      <c r="C227" s="67" t="s">
        <v>322</v>
      </c>
      <c r="D227" s="35" t="s">
        <v>23</v>
      </c>
      <c r="E227" s="35" t="s">
        <v>69</v>
      </c>
      <c r="F227" s="50">
        <v>10</v>
      </c>
      <c r="G227" s="37">
        <f t="shared" si="21"/>
        <v>3754.7510000000002</v>
      </c>
      <c r="H227" s="37">
        <f t="shared" si="24"/>
        <v>37547.51</v>
      </c>
      <c r="I227" s="38">
        <f t="shared" si="23"/>
        <v>60.560500000000005</v>
      </c>
      <c r="J227" s="39">
        <v>605.60500000000002</v>
      </c>
      <c r="K227" s="50">
        <v>1</v>
      </c>
      <c r="L227" s="45">
        <v>0.1</v>
      </c>
    </row>
    <row r="228" spans="1:12" ht="89.25" x14ac:dyDescent="0.25">
      <c r="A228" s="41">
        <v>7000066632</v>
      </c>
      <c r="B228" s="42" t="s">
        <v>323</v>
      </c>
      <c r="C228" s="43" t="s">
        <v>324</v>
      </c>
      <c r="D228" s="35" t="s">
        <v>23</v>
      </c>
      <c r="E228" s="35" t="s">
        <v>69</v>
      </c>
      <c r="F228" s="44">
        <v>50</v>
      </c>
      <c r="G228" s="37">
        <f t="shared" si="21"/>
        <v>262.67912000000001</v>
      </c>
      <c r="H228" s="37">
        <f t="shared" si="24"/>
        <v>13133.956</v>
      </c>
      <c r="I228" s="38">
        <f t="shared" si="23"/>
        <v>4.2367600000000003</v>
      </c>
      <c r="J228" s="39">
        <v>211.83799999999999</v>
      </c>
      <c r="K228" s="44">
        <v>1</v>
      </c>
      <c r="L228" s="45">
        <v>0.1</v>
      </c>
    </row>
    <row r="229" spans="1:12" ht="89.25" x14ac:dyDescent="0.25">
      <c r="A229" s="41">
        <v>7000030254</v>
      </c>
      <c r="B229" s="42">
        <v>9095</v>
      </c>
      <c r="C229" s="43" t="s">
        <v>325</v>
      </c>
      <c r="D229" s="35" t="s">
        <v>23</v>
      </c>
      <c r="E229" s="35" t="s">
        <v>244</v>
      </c>
      <c r="F229" s="44">
        <v>1</v>
      </c>
      <c r="G229" s="37">
        <f t="shared" si="21"/>
        <v>229.15200000000002</v>
      </c>
      <c r="H229" s="37">
        <f t="shared" si="24"/>
        <v>229.15200000000002</v>
      </c>
      <c r="I229" s="38">
        <f t="shared" si="23"/>
        <v>3.6960000000000002</v>
      </c>
      <c r="J229" s="39">
        <v>3.6960000000000002</v>
      </c>
      <c r="K229" s="44">
        <v>50</v>
      </c>
      <c r="L229" s="45">
        <v>0.1</v>
      </c>
    </row>
    <row r="230" spans="1:12" ht="153" x14ac:dyDescent="0.25">
      <c r="A230" s="41">
        <v>7000030110</v>
      </c>
      <c r="B230" s="42">
        <v>1073</v>
      </c>
      <c r="C230" s="43" t="s">
        <v>326</v>
      </c>
      <c r="D230" s="92" t="s">
        <v>23</v>
      </c>
      <c r="E230" s="35" t="s">
        <v>24</v>
      </c>
      <c r="F230" s="44">
        <v>10</v>
      </c>
      <c r="G230" s="37">
        <f t="shared" si="21"/>
        <v>733.42280000000005</v>
      </c>
      <c r="H230" s="37">
        <f t="shared" si="24"/>
        <v>7334.228000000001</v>
      </c>
      <c r="I230" s="38">
        <f t="shared" si="23"/>
        <v>11.829400000000001</v>
      </c>
      <c r="J230" s="39">
        <v>118.29400000000001</v>
      </c>
      <c r="K230" s="44">
        <v>1</v>
      </c>
      <c r="L230" s="45">
        <v>0.1</v>
      </c>
    </row>
    <row r="231" spans="1:12" ht="140.25" x14ac:dyDescent="0.25">
      <c r="A231" s="41">
        <v>7000030111</v>
      </c>
      <c r="B231" s="42">
        <v>1074</v>
      </c>
      <c r="C231" s="43" t="s">
        <v>327</v>
      </c>
      <c r="D231" s="35" t="s">
        <v>23</v>
      </c>
      <c r="E231" s="35" t="s">
        <v>69</v>
      </c>
      <c r="F231" s="44">
        <v>40</v>
      </c>
      <c r="G231" s="37">
        <f t="shared" si="21"/>
        <v>715.19635000000005</v>
      </c>
      <c r="H231" s="37">
        <f t="shared" si="24"/>
        <v>28607.854000000003</v>
      </c>
      <c r="I231" s="38">
        <f t="shared" si="23"/>
        <v>11.535425</v>
      </c>
      <c r="J231" s="39">
        <v>461.41700000000003</v>
      </c>
      <c r="K231" s="44">
        <v>1</v>
      </c>
      <c r="L231" s="45">
        <v>0.1</v>
      </c>
    </row>
    <row r="232" spans="1:12" ht="153" x14ac:dyDescent="0.25">
      <c r="A232" s="41">
        <v>7000030112</v>
      </c>
      <c r="B232" s="42">
        <v>1075</v>
      </c>
      <c r="C232" s="43" t="s">
        <v>328</v>
      </c>
      <c r="D232" s="35" t="s">
        <v>23</v>
      </c>
      <c r="E232" s="35" t="s">
        <v>69</v>
      </c>
      <c r="F232" s="44">
        <v>40</v>
      </c>
      <c r="G232" s="37">
        <f t="shared" si="21"/>
        <v>679.4425</v>
      </c>
      <c r="H232" s="37">
        <f t="shared" si="24"/>
        <v>27177.7</v>
      </c>
      <c r="I232" s="38">
        <f t="shared" si="23"/>
        <v>10.95875</v>
      </c>
      <c r="J232" s="39">
        <v>438.35</v>
      </c>
      <c r="K232" s="44">
        <v>1</v>
      </c>
      <c r="L232" s="45">
        <v>0.1</v>
      </c>
    </row>
    <row r="233" spans="1:12" ht="140.25" x14ac:dyDescent="0.25">
      <c r="A233" s="41">
        <v>7000030205</v>
      </c>
      <c r="B233" s="42">
        <v>1077</v>
      </c>
      <c r="C233" s="43" t="s">
        <v>329</v>
      </c>
      <c r="D233" s="35" t="s">
        <v>23</v>
      </c>
      <c r="E233" s="35" t="s">
        <v>69</v>
      </c>
      <c r="F233" s="44">
        <v>40</v>
      </c>
      <c r="G233" s="37">
        <f t="shared" si="21"/>
        <v>563.21265000000005</v>
      </c>
      <c r="H233" s="37">
        <f t="shared" si="24"/>
        <v>22528.506000000001</v>
      </c>
      <c r="I233" s="38">
        <f t="shared" si="23"/>
        <v>9.0840750000000003</v>
      </c>
      <c r="J233" s="39">
        <v>363.363</v>
      </c>
      <c r="K233" s="44">
        <v>1</v>
      </c>
      <c r="L233" s="45">
        <v>0.1</v>
      </c>
    </row>
    <row r="234" spans="1:12" ht="127.5" x14ac:dyDescent="0.25">
      <c r="A234" s="31">
        <v>7100089068</v>
      </c>
      <c r="B234" s="42">
        <v>1013</v>
      </c>
      <c r="C234" s="43" t="s">
        <v>330</v>
      </c>
      <c r="D234" s="92" t="s">
        <v>23</v>
      </c>
      <c r="E234" s="35" t="s">
        <v>24</v>
      </c>
      <c r="F234" s="44">
        <v>10</v>
      </c>
      <c r="G234" s="37">
        <f t="shared" si="21"/>
        <v>370.12139999999999</v>
      </c>
      <c r="H234" s="37">
        <f t="shared" si="24"/>
        <v>3701.2139999999999</v>
      </c>
      <c r="I234" s="38">
        <f t="shared" si="23"/>
        <v>5.9697000000000005</v>
      </c>
      <c r="J234" s="39">
        <v>59.697000000000003</v>
      </c>
      <c r="K234" s="44">
        <v>4</v>
      </c>
      <c r="L234" s="45">
        <v>0.1</v>
      </c>
    </row>
    <row r="235" spans="1:12" ht="76.5" x14ac:dyDescent="0.25">
      <c r="A235" s="41">
        <v>7000002521</v>
      </c>
      <c r="B235" s="42">
        <v>1016</v>
      </c>
      <c r="C235" s="43" t="s">
        <v>331</v>
      </c>
      <c r="D235" s="35" t="s">
        <v>23</v>
      </c>
      <c r="E235" s="35" t="s">
        <v>24</v>
      </c>
      <c r="F235" s="44">
        <v>10</v>
      </c>
      <c r="G235" s="37">
        <f t="shared" si="21"/>
        <v>358.32280000000003</v>
      </c>
      <c r="H235" s="37">
        <f t="shared" si="24"/>
        <v>3583.2280000000001</v>
      </c>
      <c r="I235" s="38">
        <f t="shared" si="23"/>
        <v>5.7794000000000008</v>
      </c>
      <c r="J235" s="39">
        <v>57.794000000000004</v>
      </c>
      <c r="K235" s="44">
        <v>1</v>
      </c>
      <c r="L235" s="45">
        <v>0.1</v>
      </c>
    </row>
    <row r="236" spans="1:12" ht="51" x14ac:dyDescent="0.25">
      <c r="A236" s="41">
        <v>7000032696</v>
      </c>
      <c r="B236" s="42" t="s">
        <v>332</v>
      </c>
      <c r="C236" s="43" t="s">
        <v>333</v>
      </c>
      <c r="D236" s="35" t="s">
        <v>23</v>
      </c>
      <c r="E236" s="35" t="s">
        <v>244</v>
      </c>
      <c r="F236" s="44">
        <v>1</v>
      </c>
      <c r="G236" s="37">
        <f t="shared" si="21"/>
        <v>332.81600000000003</v>
      </c>
      <c r="H236" s="37">
        <f t="shared" si="24"/>
        <v>332.81600000000003</v>
      </c>
      <c r="I236" s="38">
        <f t="shared" si="23"/>
        <v>5.3680000000000003</v>
      </c>
      <c r="J236" s="39">
        <v>5.3680000000000003</v>
      </c>
      <c r="K236" s="44">
        <v>50</v>
      </c>
      <c r="L236" s="45">
        <v>0.1</v>
      </c>
    </row>
    <row r="237" spans="1:12" ht="63.75" x14ac:dyDescent="0.25">
      <c r="A237" s="41">
        <v>7000002533</v>
      </c>
      <c r="B237" s="48">
        <v>1003</v>
      </c>
      <c r="C237" s="43" t="s">
        <v>334</v>
      </c>
      <c r="D237" s="35" t="s">
        <v>23</v>
      </c>
      <c r="E237" s="35" t="s">
        <v>24</v>
      </c>
      <c r="F237" s="103">
        <v>10</v>
      </c>
      <c r="G237" s="37">
        <f t="shared" si="21"/>
        <v>743.10720000000015</v>
      </c>
      <c r="H237" s="37">
        <f t="shared" si="24"/>
        <v>7431.072000000001</v>
      </c>
      <c r="I237" s="38">
        <f t="shared" si="23"/>
        <v>11.985600000000002</v>
      </c>
      <c r="J237" s="39">
        <v>119.85600000000002</v>
      </c>
      <c r="K237" s="44">
        <v>1</v>
      </c>
      <c r="L237" s="45">
        <v>0.1</v>
      </c>
    </row>
    <row r="238" spans="1:12" ht="76.5" x14ac:dyDescent="0.25">
      <c r="A238" s="41">
        <v>7000002789</v>
      </c>
      <c r="B238" s="42">
        <v>1018</v>
      </c>
      <c r="C238" s="43" t="s">
        <v>335</v>
      </c>
      <c r="D238" s="35" t="s">
        <v>23</v>
      </c>
      <c r="E238" s="35" t="s">
        <v>24</v>
      </c>
      <c r="F238" s="44">
        <v>10</v>
      </c>
      <c r="G238" s="37">
        <f t="shared" si="21"/>
        <v>145.81160000000003</v>
      </c>
      <c r="H238" s="37">
        <f t="shared" si="24"/>
        <v>1458.1160000000002</v>
      </c>
      <c r="I238" s="38">
        <f t="shared" si="23"/>
        <v>2.3518000000000003</v>
      </c>
      <c r="J238" s="39">
        <v>23.518000000000004</v>
      </c>
      <c r="K238" s="44">
        <v>1</v>
      </c>
      <c r="L238" s="45">
        <v>0.1</v>
      </c>
    </row>
    <row r="239" spans="1:12" ht="76.5" x14ac:dyDescent="0.25">
      <c r="A239" s="41">
        <v>7000002616</v>
      </c>
      <c r="B239" s="42">
        <v>1067</v>
      </c>
      <c r="C239" s="43" t="s">
        <v>336</v>
      </c>
      <c r="D239" s="35" t="s">
        <v>23</v>
      </c>
      <c r="E239" s="35" t="s">
        <v>24</v>
      </c>
      <c r="F239" s="44">
        <v>5</v>
      </c>
      <c r="G239" s="37">
        <f t="shared" si="21"/>
        <v>1020.4084</v>
      </c>
      <c r="H239" s="37">
        <f t="shared" si="24"/>
        <v>5102.0420000000004</v>
      </c>
      <c r="I239" s="38">
        <f t="shared" si="23"/>
        <v>16.458200000000001</v>
      </c>
      <c r="J239" s="39">
        <v>82.291000000000011</v>
      </c>
      <c r="K239" s="44">
        <v>1</v>
      </c>
      <c r="L239" s="45">
        <v>0.1</v>
      </c>
    </row>
    <row r="240" spans="1:12" ht="102" x14ac:dyDescent="0.25">
      <c r="A240" s="41">
        <v>7000002713</v>
      </c>
      <c r="B240" s="42">
        <v>6659</v>
      </c>
      <c r="C240" s="43" t="s">
        <v>337</v>
      </c>
      <c r="D240" s="35" t="s">
        <v>23</v>
      </c>
      <c r="E240" s="35" t="s">
        <v>24</v>
      </c>
      <c r="F240" s="44">
        <v>5</v>
      </c>
      <c r="G240" s="37">
        <f t="shared" si="21"/>
        <v>1662.0340000000003</v>
      </c>
      <c r="H240" s="37">
        <f t="shared" si="24"/>
        <v>8310.1700000000019</v>
      </c>
      <c r="I240" s="38">
        <f t="shared" si="23"/>
        <v>26.807000000000006</v>
      </c>
      <c r="J240" s="39">
        <v>134.03500000000003</v>
      </c>
      <c r="K240" s="44">
        <v>4</v>
      </c>
      <c r="L240" s="45">
        <v>0.1</v>
      </c>
    </row>
    <row r="241" spans="1:12" x14ac:dyDescent="0.25">
      <c r="A241" s="101"/>
      <c r="B241" s="79"/>
      <c r="C241" s="104"/>
      <c r="D241" s="59"/>
      <c r="E241" s="59"/>
      <c r="F241" s="60"/>
      <c r="G241" s="60"/>
      <c r="H241" s="60"/>
      <c r="I241" s="61"/>
      <c r="J241" s="62"/>
      <c r="K241" s="60"/>
      <c r="L241" s="64"/>
    </row>
    <row r="242" spans="1:12" ht="153" x14ac:dyDescent="0.25">
      <c r="A242" s="41">
        <v>7000030327</v>
      </c>
      <c r="B242" s="42">
        <v>1835</v>
      </c>
      <c r="C242" s="43" t="s">
        <v>338</v>
      </c>
      <c r="D242" s="35" t="s">
        <v>23</v>
      </c>
      <c r="E242" s="35" t="s">
        <v>69</v>
      </c>
      <c r="F242" s="44">
        <v>300</v>
      </c>
      <c r="G242" s="37">
        <f>+H242/F242</f>
        <v>10.480066666666668</v>
      </c>
      <c r="H242" s="37">
        <f>+J242*$C$8</f>
        <v>3144.0200000000004</v>
      </c>
      <c r="I242" s="38">
        <f t="shared" si="23"/>
        <v>0.16903333333333337</v>
      </c>
      <c r="J242" s="39">
        <v>50.710000000000008</v>
      </c>
      <c r="K242" s="44">
        <v>1</v>
      </c>
      <c r="L242" s="119">
        <v>0.1</v>
      </c>
    </row>
    <row r="243" spans="1:12" ht="178.5" x14ac:dyDescent="0.25">
      <c r="A243" s="41">
        <v>7000002843</v>
      </c>
      <c r="B243" s="46" t="s">
        <v>339</v>
      </c>
      <c r="C243" s="43" t="s">
        <v>340</v>
      </c>
      <c r="D243" s="35" t="s">
        <v>23</v>
      </c>
      <c r="E243" s="35" t="s">
        <v>69</v>
      </c>
      <c r="F243" s="44">
        <v>600</v>
      </c>
      <c r="G243" s="37">
        <f>+H243/F243</f>
        <v>15.017640000000002</v>
      </c>
      <c r="H243" s="37">
        <f>+J243*$C$8</f>
        <v>9010.5840000000007</v>
      </c>
      <c r="I243" s="38">
        <f t="shared" si="23"/>
        <v>0.24222000000000005</v>
      </c>
      <c r="J243" s="39">
        <v>145.33200000000002</v>
      </c>
      <c r="K243" s="44">
        <v>1</v>
      </c>
      <c r="L243" s="120">
        <v>0.1</v>
      </c>
    </row>
    <row r="244" spans="1:12" ht="267.75" x14ac:dyDescent="0.25">
      <c r="A244" s="41">
        <v>7000030328</v>
      </c>
      <c r="B244" s="42" t="s">
        <v>341</v>
      </c>
      <c r="C244" s="43" t="s">
        <v>342</v>
      </c>
      <c r="D244" s="35" t="s">
        <v>23</v>
      </c>
      <c r="E244" s="35" t="s">
        <v>69</v>
      </c>
      <c r="F244" s="44">
        <v>300</v>
      </c>
      <c r="G244" s="37">
        <f>+H244/F244</f>
        <v>81.851366666666678</v>
      </c>
      <c r="H244" s="37">
        <f>+J244*$C$8</f>
        <v>24555.410000000003</v>
      </c>
      <c r="I244" s="38">
        <f t="shared" si="23"/>
        <v>1.3201833333333335</v>
      </c>
      <c r="J244" s="39">
        <v>396.05500000000006</v>
      </c>
      <c r="K244" s="44">
        <v>1</v>
      </c>
      <c r="L244" s="119">
        <v>0.1</v>
      </c>
    </row>
    <row r="245" spans="1:12" x14ac:dyDescent="0.25">
      <c r="A245" s="101"/>
      <c r="B245" s="79"/>
      <c r="C245" s="104"/>
      <c r="D245" s="59"/>
      <c r="E245" s="59"/>
      <c r="F245" s="60"/>
      <c r="G245" s="60"/>
      <c r="H245" s="60"/>
      <c r="I245" s="61"/>
      <c r="J245" s="62"/>
      <c r="K245" s="60"/>
      <c r="L245" s="64"/>
    </row>
    <row r="246" spans="1:12" ht="140.25" x14ac:dyDescent="0.25">
      <c r="A246" s="41">
        <v>7000138228</v>
      </c>
      <c r="B246" s="42" t="s">
        <v>343</v>
      </c>
      <c r="C246" s="43" t="s">
        <v>344</v>
      </c>
      <c r="D246" s="35" t="s">
        <v>23</v>
      </c>
      <c r="E246" s="35" t="s">
        <v>69</v>
      </c>
      <c r="F246" s="44">
        <v>42</v>
      </c>
      <c r="G246" s="37">
        <f t="shared" ref="G246:G267" si="25">+H246/F246</f>
        <v>213.69333333333336</v>
      </c>
      <c r="H246" s="37">
        <f t="shared" ref="H246:H267" si="26">+J246*$C$8</f>
        <v>8975.1200000000008</v>
      </c>
      <c r="I246" s="38">
        <f t="shared" si="23"/>
        <v>3.4466666666666672</v>
      </c>
      <c r="J246" s="39">
        <v>144.76000000000002</v>
      </c>
      <c r="K246" s="44">
        <v>1</v>
      </c>
      <c r="L246" s="45">
        <v>0.1</v>
      </c>
    </row>
    <row r="247" spans="1:12" ht="140.25" x14ac:dyDescent="0.25">
      <c r="A247" s="41">
        <v>7000138229</v>
      </c>
      <c r="B247" s="42" t="s">
        <v>345</v>
      </c>
      <c r="C247" s="43" t="s">
        <v>346</v>
      </c>
      <c r="D247" s="35" t="s">
        <v>23</v>
      </c>
      <c r="E247" s="35" t="s">
        <v>69</v>
      </c>
      <c r="F247" s="44">
        <v>28</v>
      </c>
      <c r="G247" s="37">
        <f t="shared" si="25"/>
        <v>267.12478571428574</v>
      </c>
      <c r="H247" s="37">
        <f t="shared" si="26"/>
        <v>7479.4940000000006</v>
      </c>
      <c r="I247" s="38">
        <f t="shared" si="23"/>
        <v>4.3084642857142859</v>
      </c>
      <c r="J247" s="39">
        <v>120.63700000000001</v>
      </c>
      <c r="K247" s="44">
        <v>1</v>
      </c>
      <c r="L247" s="45">
        <v>0.1</v>
      </c>
    </row>
    <row r="248" spans="1:12" ht="153" x14ac:dyDescent="0.25">
      <c r="A248" s="121">
        <v>7100031463</v>
      </c>
      <c r="B248" s="122" t="s">
        <v>347</v>
      </c>
      <c r="C248" s="123" t="s">
        <v>348</v>
      </c>
      <c r="D248" s="108" t="s">
        <v>23</v>
      </c>
      <c r="E248" s="108" t="s">
        <v>241</v>
      </c>
      <c r="F248" s="109">
        <v>1</v>
      </c>
      <c r="G248" s="110">
        <f t="shared" si="25"/>
        <v>862.04800000000012</v>
      </c>
      <c r="H248" s="110">
        <f t="shared" si="26"/>
        <v>862.04800000000012</v>
      </c>
      <c r="I248" s="111">
        <f t="shared" si="23"/>
        <v>13.904000000000002</v>
      </c>
      <c r="J248" s="112">
        <v>13.904000000000002</v>
      </c>
      <c r="K248" s="109">
        <v>36</v>
      </c>
      <c r="L248" s="113">
        <v>0.1</v>
      </c>
    </row>
    <row r="249" spans="1:12" ht="153" x14ac:dyDescent="0.25">
      <c r="A249" s="121">
        <v>7100031464</v>
      </c>
      <c r="B249" s="124" t="s">
        <v>349</v>
      </c>
      <c r="C249" s="125" t="s">
        <v>350</v>
      </c>
      <c r="D249" s="108" t="s">
        <v>23</v>
      </c>
      <c r="E249" s="108" t="s">
        <v>241</v>
      </c>
      <c r="F249" s="109">
        <v>1</v>
      </c>
      <c r="G249" s="110">
        <f t="shared" si="25"/>
        <v>862.04800000000012</v>
      </c>
      <c r="H249" s="110">
        <f t="shared" si="26"/>
        <v>862.04800000000012</v>
      </c>
      <c r="I249" s="111">
        <f t="shared" si="23"/>
        <v>13.904000000000002</v>
      </c>
      <c r="J249" s="112">
        <v>13.904000000000002</v>
      </c>
      <c r="K249" s="109">
        <v>24</v>
      </c>
      <c r="L249" s="113">
        <v>0.1</v>
      </c>
    </row>
    <row r="250" spans="1:12" ht="89.25" x14ac:dyDescent="0.25">
      <c r="A250" s="41">
        <v>7000002813</v>
      </c>
      <c r="B250" s="42" t="s">
        <v>351</v>
      </c>
      <c r="C250" s="126" t="s">
        <v>352</v>
      </c>
      <c r="D250" s="35" t="s">
        <v>23</v>
      </c>
      <c r="E250" s="35" t="s">
        <v>244</v>
      </c>
      <c r="F250" s="44">
        <v>1</v>
      </c>
      <c r="G250" s="37">
        <f t="shared" si="25"/>
        <v>10185.3352</v>
      </c>
      <c r="H250" s="37">
        <f t="shared" si="26"/>
        <v>10185.3352</v>
      </c>
      <c r="I250" s="38">
        <f t="shared" si="23"/>
        <v>164.27959999999999</v>
      </c>
      <c r="J250" s="39">
        <v>164.27959999999999</v>
      </c>
      <c r="K250" s="44">
        <v>1</v>
      </c>
      <c r="L250" s="45">
        <v>0.18</v>
      </c>
    </row>
    <row r="251" spans="1:12" ht="280.5" x14ac:dyDescent="0.25">
      <c r="A251" s="41">
        <v>7000043660</v>
      </c>
      <c r="B251" s="42" t="s">
        <v>183</v>
      </c>
      <c r="C251" s="126" t="s">
        <v>353</v>
      </c>
      <c r="D251" s="74" t="s">
        <v>23</v>
      </c>
      <c r="E251" s="74" t="s">
        <v>183</v>
      </c>
      <c r="F251" s="44">
        <v>1</v>
      </c>
      <c r="G251" s="75">
        <f t="shared" si="25"/>
        <v>25662.977999999999</v>
      </c>
      <c r="H251" s="75">
        <f t="shared" si="26"/>
        <v>25662.977999999999</v>
      </c>
      <c r="I251" s="76">
        <f t="shared" si="23"/>
        <v>413.91899999999998</v>
      </c>
      <c r="J251" s="39">
        <v>413.91899999999998</v>
      </c>
      <c r="K251" s="44">
        <v>1</v>
      </c>
      <c r="L251" s="45">
        <v>0.1</v>
      </c>
    </row>
    <row r="252" spans="1:12" ht="293.25" x14ac:dyDescent="0.25">
      <c r="A252" s="41">
        <v>7000043659</v>
      </c>
      <c r="B252" s="42" t="s">
        <v>183</v>
      </c>
      <c r="C252" s="43" t="s">
        <v>354</v>
      </c>
      <c r="D252" s="35" t="s">
        <v>23</v>
      </c>
      <c r="E252" s="35" t="s">
        <v>183</v>
      </c>
      <c r="F252" s="44">
        <v>1</v>
      </c>
      <c r="G252" s="37">
        <f t="shared" si="25"/>
        <v>38985.165999999997</v>
      </c>
      <c r="H252" s="37">
        <f t="shared" si="26"/>
        <v>38985.165999999997</v>
      </c>
      <c r="I252" s="38">
        <f t="shared" si="23"/>
        <v>628.79300000000001</v>
      </c>
      <c r="J252" s="39">
        <v>628.79300000000001</v>
      </c>
      <c r="K252" s="44">
        <v>1</v>
      </c>
      <c r="L252" s="45">
        <v>0.1</v>
      </c>
    </row>
    <row r="253" spans="1:12" ht="140.25" x14ac:dyDescent="0.25">
      <c r="A253" s="41">
        <v>7000002636</v>
      </c>
      <c r="B253" s="42">
        <v>1251</v>
      </c>
      <c r="C253" s="43" t="s">
        <v>355</v>
      </c>
      <c r="D253" s="35" t="s">
        <v>31</v>
      </c>
      <c r="E253" s="35" t="s">
        <v>69</v>
      </c>
      <c r="F253" s="44">
        <v>4</v>
      </c>
      <c r="G253" s="37">
        <f t="shared" si="25"/>
        <v>1916.5905000000005</v>
      </c>
      <c r="H253" s="37">
        <f t="shared" si="26"/>
        <v>7666.3620000000019</v>
      </c>
      <c r="I253" s="38">
        <f t="shared" si="23"/>
        <v>30.912750000000006</v>
      </c>
      <c r="J253" s="39">
        <v>123.65100000000002</v>
      </c>
      <c r="K253" s="44">
        <v>1</v>
      </c>
      <c r="L253" s="45">
        <v>0.1</v>
      </c>
    </row>
    <row r="254" spans="1:12" ht="204" x14ac:dyDescent="0.25">
      <c r="A254" s="105">
        <v>7000002707</v>
      </c>
      <c r="B254" s="124" t="s">
        <v>356</v>
      </c>
      <c r="C254" s="115" t="s">
        <v>357</v>
      </c>
      <c r="D254" s="108" t="s">
        <v>31</v>
      </c>
      <c r="E254" s="108" t="s">
        <v>69</v>
      </c>
      <c r="F254" s="109">
        <v>2</v>
      </c>
      <c r="G254" s="110">
        <f t="shared" si="25"/>
        <v>4140.4220000000005</v>
      </c>
      <c r="H254" s="110">
        <f t="shared" si="26"/>
        <v>8280.844000000001</v>
      </c>
      <c r="I254" s="111">
        <f t="shared" si="23"/>
        <v>66.781000000000006</v>
      </c>
      <c r="J254" s="112">
        <v>133.56200000000001</v>
      </c>
      <c r="K254" s="109">
        <v>1</v>
      </c>
      <c r="L254" s="113">
        <v>0.1</v>
      </c>
    </row>
    <row r="255" spans="1:12" ht="242.25" x14ac:dyDescent="0.25">
      <c r="A255" s="105">
        <v>7000002711</v>
      </c>
      <c r="B255" s="124" t="s">
        <v>358</v>
      </c>
      <c r="C255" s="127" t="s">
        <v>359</v>
      </c>
      <c r="D255" s="108" t="s">
        <v>23</v>
      </c>
      <c r="E255" s="108" t="s">
        <v>69</v>
      </c>
      <c r="F255" s="109">
        <v>20</v>
      </c>
      <c r="G255" s="110">
        <f t="shared" si="25"/>
        <v>4920.3231000000005</v>
      </c>
      <c r="H255" s="110">
        <f t="shared" si="26"/>
        <v>98406.462000000014</v>
      </c>
      <c r="I255" s="111">
        <f t="shared" si="23"/>
        <v>79.360050000000015</v>
      </c>
      <c r="J255" s="112">
        <v>1587.2010000000002</v>
      </c>
      <c r="K255" s="109">
        <v>1</v>
      </c>
      <c r="L255" s="113">
        <v>0.1</v>
      </c>
    </row>
    <row r="256" spans="1:12" ht="229.5" x14ac:dyDescent="0.25">
      <c r="A256" s="105">
        <v>7000002712</v>
      </c>
      <c r="B256" s="124" t="s">
        <v>360</v>
      </c>
      <c r="C256" s="127" t="s">
        <v>361</v>
      </c>
      <c r="D256" s="108" t="s">
        <v>23</v>
      </c>
      <c r="E256" s="108" t="s">
        <v>69</v>
      </c>
      <c r="F256" s="109">
        <v>20</v>
      </c>
      <c r="G256" s="110">
        <f t="shared" si="25"/>
        <v>4920.3231000000005</v>
      </c>
      <c r="H256" s="110">
        <f t="shared" si="26"/>
        <v>98406.462000000014</v>
      </c>
      <c r="I256" s="111">
        <f t="shared" si="23"/>
        <v>79.360050000000015</v>
      </c>
      <c r="J256" s="112">
        <v>1587.2010000000002</v>
      </c>
      <c r="K256" s="109">
        <v>1</v>
      </c>
      <c r="L256" s="113">
        <v>0.1</v>
      </c>
    </row>
    <row r="257" spans="1:12" ht="153" x14ac:dyDescent="0.25">
      <c r="A257" s="41">
        <v>7000034520</v>
      </c>
      <c r="B257" s="128" t="s">
        <v>362</v>
      </c>
      <c r="C257" s="129" t="s">
        <v>363</v>
      </c>
      <c r="D257" s="35" t="s">
        <v>23</v>
      </c>
      <c r="E257" s="35" t="s">
        <v>69</v>
      </c>
      <c r="F257" s="44">
        <v>20</v>
      </c>
      <c r="G257" s="37">
        <f t="shared" si="25"/>
        <v>558.28520000000003</v>
      </c>
      <c r="H257" s="37">
        <f t="shared" si="26"/>
        <v>11165.704000000002</v>
      </c>
      <c r="I257" s="38">
        <f t="shared" si="23"/>
        <v>9.0045999999999999</v>
      </c>
      <c r="J257" s="39">
        <v>180.09200000000001</v>
      </c>
      <c r="K257" s="44">
        <v>1</v>
      </c>
      <c r="L257" s="45">
        <v>0.1</v>
      </c>
    </row>
    <row r="258" spans="1:12" ht="140.25" x14ac:dyDescent="0.25">
      <c r="A258" s="41">
        <v>7000002930</v>
      </c>
      <c r="B258" s="128" t="s">
        <v>364</v>
      </c>
      <c r="C258" s="126" t="s">
        <v>365</v>
      </c>
      <c r="D258" s="35" t="s">
        <v>23</v>
      </c>
      <c r="E258" s="35" t="s">
        <v>69</v>
      </c>
      <c r="F258" s="44">
        <v>5</v>
      </c>
      <c r="G258" s="37">
        <f t="shared" si="25"/>
        <v>1329.2180000000001</v>
      </c>
      <c r="H258" s="37">
        <f t="shared" si="26"/>
        <v>6646.09</v>
      </c>
      <c r="I258" s="38">
        <f t="shared" si="23"/>
        <v>21.439</v>
      </c>
      <c r="J258" s="39">
        <v>107.19500000000001</v>
      </c>
      <c r="K258" s="44">
        <v>1</v>
      </c>
      <c r="L258" s="45">
        <v>0.1</v>
      </c>
    </row>
    <row r="259" spans="1:12" ht="102" x14ac:dyDescent="0.25">
      <c r="A259" s="41">
        <v>7000030399</v>
      </c>
      <c r="B259" s="42" t="s">
        <v>366</v>
      </c>
      <c r="C259" s="43" t="s">
        <v>367</v>
      </c>
      <c r="D259" s="35" t="s">
        <v>23</v>
      </c>
      <c r="E259" s="35" t="s">
        <v>69</v>
      </c>
      <c r="F259" s="44">
        <v>30</v>
      </c>
      <c r="G259" s="37">
        <f t="shared" si="25"/>
        <v>169.3178666666667</v>
      </c>
      <c r="H259" s="37">
        <f t="shared" si="26"/>
        <v>5079.536000000001</v>
      </c>
      <c r="I259" s="38">
        <f t="shared" si="23"/>
        <v>2.7309333333333337</v>
      </c>
      <c r="J259" s="39">
        <v>81.928000000000011</v>
      </c>
      <c r="K259" s="44">
        <v>1</v>
      </c>
      <c r="L259" s="45">
        <v>0.1</v>
      </c>
    </row>
    <row r="260" spans="1:12" ht="153" x14ac:dyDescent="0.25">
      <c r="A260" s="41">
        <v>7000002535</v>
      </c>
      <c r="B260" s="46">
        <v>1262</v>
      </c>
      <c r="C260" s="43" t="s">
        <v>368</v>
      </c>
      <c r="D260" s="35" t="s">
        <v>31</v>
      </c>
      <c r="E260" s="35" t="s">
        <v>24</v>
      </c>
      <c r="F260" s="44">
        <v>100</v>
      </c>
      <c r="G260" s="37">
        <f t="shared" si="25"/>
        <v>81.471720000000005</v>
      </c>
      <c r="H260" s="37">
        <f t="shared" si="26"/>
        <v>8147.1720000000005</v>
      </c>
      <c r="I260" s="38">
        <f t="shared" si="23"/>
        <v>1.31406</v>
      </c>
      <c r="J260" s="39">
        <v>131.40600000000001</v>
      </c>
      <c r="K260" s="44">
        <v>1</v>
      </c>
      <c r="L260" s="47">
        <v>0.1</v>
      </c>
    </row>
    <row r="261" spans="1:12" ht="165.75" x14ac:dyDescent="0.25">
      <c r="A261" s="41">
        <v>7000002546</v>
      </c>
      <c r="B261" s="42">
        <v>1264</v>
      </c>
      <c r="C261" s="43" t="s">
        <v>369</v>
      </c>
      <c r="D261" s="35" t="s">
        <v>31</v>
      </c>
      <c r="E261" s="35" t="s">
        <v>24</v>
      </c>
      <c r="F261" s="44">
        <v>100</v>
      </c>
      <c r="G261" s="37">
        <f t="shared" si="25"/>
        <v>106.84894</v>
      </c>
      <c r="H261" s="37">
        <f t="shared" si="26"/>
        <v>10684.894</v>
      </c>
      <c r="I261" s="38">
        <f t="shared" si="23"/>
        <v>1.7233699999999998</v>
      </c>
      <c r="J261" s="39">
        <v>172.33699999999999</v>
      </c>
      <c r="K261" s="44">
        <v>1</v>
      </c>
      <c r="L261" s="45">
        <v>0.1</v>
      </c>
    </row>
    <row r="262" spans="1:12" ht="344.25" x14ac:dyDescent="0.25">
      <c r="A262" s="41">
        <v>7000002621</v>
      </c>
      <c r="B262" s="42">
        <v>1291</v>
      </c>
      <c r="C262" s="43" t="s">
        <v>370</v>
      </c>
      <c r="D262" s="35" t="s">
        <v>23</v>
      </c>
      <c r="E262" s="35" t="s">
        <v>69</v>
      </c>
      <c r="F262" s="44">
        <v>200</v>
      </c>
      <c r="G262" s="37">
        <f t="shared" si="25"/>
        <v>141.00009000000003</v>
      </c>
      <c r="H262" s="37">
        <f t="shared" si="26"/>
        <v>28200.018000000004</v>
      </c>
      <c r="I262" s="38">
        <f t="shared" si="23"/>
        <v>2.2741950000000002</v>
      </c>
      <c r="J262" s="39">
        <v>454.83900000000006</v>
      </c>
      <c r="K262" s="44">
        <v>1</v>
      </c>
      <c r="L262" s="45">
        <v>0.1</v>
      </c>
    </row>
    <row r="263" spans="1:12" ht="409.5" x14ac:dyDescent="0.25">
      <c r="A263" s="41">
        <v>7000002632</v>
      </c>
      <c r="B263" s="42">
        <v>1292</v>
      </c>
      <c r="C263" s="43" t="s">
        <v>371</v>
      </c>
      <c r="D263" s="35" t="s">
        <v>23</v>
      </c>
      <c r="E263" s="35" t="s">
        <v>69</v>
      </c>
      <c r="F263" s="44">
        <v>200</v>
      </c>
      <c r="G263" s="37">
        <f t="shared" si="25"/>
        <v>141.00009000000003</v>
      </c>
      <c r="H263" s="37">
        <f t="shared" si="26"/>
        <v>28200.018000000004</v>
      </c>
      <c r="I263" s="38">
        <f t="shared" si="23"/>
        <v>2.2741950000000002</v>
      </c>
      <c r="J263" s="39">
        <v>454.83900000000006</v>
      </c>
      <c r="K263" s="44">
        <v>1</v>
      </c>
      <c r="L263" s="45">
        <v>0.1</v>
      </c>
    </row>
    <row r="264" spans="1:12" ht="242.25" x14ac:dyDescent="0.25">
      <c r="A264" s="41">
        <v>7000002715</v>
      </c>
      <c r="B264" s="42">
        <v>1294</v>
      </c>
      <c r="C264" s="43" t="s">
        <v>372</v>
      </c>
      <c r="D264" s="35" t="s">
        <v>23</v>
      </c>
      <c r="E264" s="35" t="s">
        <v>69</v>
      </c>
      <c r="F264" s="44">
        <v>200</v>
      </c>
      <c r="G264" s="37">
        <f t="shared" si="25"/>
        <v>141.00009000000003</v>
      </c>
      <c r="H264" s="37">
        <f t="shared" si="26"/>
        <v>28200.018000000004</v>
      </c>
      <c r="I264" s="38">
        <f t="shared" si="23"/>
        <v>2.2741950000000002</v>
      </c>
      <c r="J264" s="39">
        <v>454.83900000000006</v>
      </c>
      <c r="K264" s="44">
        <v>1</v>
      </c>
      <c r="L264" s="47">
        <v>0.1</v>
      </c>
    </row>
    <row r="265" spans="1:12" ht="140.25" x14ac:dyDescent="0.25">
      <c r="A265" s="41">
        <v>7100006183</v>
      </c>
      <c r="B265" s="42">
        <v>118</v>
      </c>
      <c r="C265" s="43" t="s">
        <v>373</v>
      </c>
      <c r="D265" s="35" t="s">
        <v>23</v>
      </c>
      <c r="E265" s="35" t="s">
        <v>244</v>
      </c>
      <c r="F265" s="44">
        <v>1</v>
      </c>
      <c r="G265" s="37">
        <f t="shared" si="25"/>
        <v>31625.579999999998</v>
      </c>
      <c r="H265" s="37">
        <f t="shared" si="26"/>
        <v>31625.579999999998</v>
      </c>
      <c r="I265" s="38">
        <f t="shared" si="23"/>
        <v>510.09</v>
      </c>
      <c r="J265" s="39">
        <v>510.09</v>
      </c>
      <c r="K265" s="44">
        <v>1</v>
      </c>
      <c r="L265" s="47">
        <v>0</v>
      </c>
    </row>
    <row r="266" spans="1:12" ht="165.75" x14ac:dyDescent="0.25">
      <c r="A266" s="41">
        <v>7100006184</v>
      </c>
      <c r="B266" s="46">
        <v>119</v>
      </c>
      <c r="C266" s="43" t="s">
        <v>374</v>
      </c>
      <c r="D266" s="35" t="s">
        <v>23</v>
      </c>
      <c r="E266" s="35" t="s">
        <v>244</v>
      </c>
      <c r="F266" s="44">
        <v>1</v>
      </c>
      <c r="G266" s="37">
        <f t="shared" si="25"/>
        <v>31625.579999999998</v>
      </c>
      <c r="H266" s="37">
        <f t="shared" si="26"/>
        <v>31625.579999999998</v>
      </c>
      <c r="I266" s="38">
        <f t="shared" si="23"/>
        <v>510.09</v>
      </c>
      <c r="J266" s="39">
        <v>510.09</v>
      </c>
      <c r="K266" s="44">
        <v>1</v>
      </c>
      <c r="L266" s="47">
        <v>0</v>
      </c>
    </row>
    <row r="267" spans="1:12" ht="229.5" x14ac:dyDescent="0.25">
      <c r="A267" s="41">
        <v>7100006185</v>
      </c>
      <c r="B267" s="42">
        <v>290</v>
      </c>
      <c r="C267" s="43" t="s">
        <v>375</v>
      </c>
      <c r="D267" s="35" t="s">
        <v>23</v>
      </c>
      <c r="E267" s="35" t="s">
        <v>244</v>
      </c>
      <c r="F267" s="44">
        <v>1</v>
      </c>
      <c r="G267" s="37">
        <f t="shared" si="25"/>
        <v>118292.28</v>
      </c>
      <c r="H267" s="37">
        <f t="shared" si="26"/>
        <v>118292.28</v>
      </c>
      <c r="I267" s="38">
        <f>+J267/F267</f>
        <v>1907.94</v>
      </c>
      <c r="J267" s="39">
        <v>1907.94</v>
      </c>
      <c r="K267" s="44">
        <v>1</v>
      </c>
      <c r="L267" s="47">
        <v>0</v>
      </c>
    </row>
    <row r="268" spans="1:12" x14ac:dyDescent="0.25">
      <c r="A268" s="101"/>
      <c r="B268" s="79"/>
      <c r="C268" s="104"/>
      <c r="D268" s="59"/>
      <c r="E268" s="59"/>
      <c r="F268" s="60"/>
      <c r="G268" s="60"/>
      <c r="H268" s="60"/>
      <c r="I268" s="61"/>
      <c r="J268" s="62"/>
      <c r="K268" s="60"/>
      <c r="L268" s="64"/>
    </row>
    <row r="269" spans="1:12" ht="63.75" x14ac:dyDescent="0.25">
      <c r="A269" s="41">
        <v>7100026064</v>
      </c>
      <c r="B269" s="42">
        <v>8603</v>
      </c>
      <c r="C269" s="43" t="s">
        <v>376</v>
      </c>
      <c r="D269" s="35" t="s">
        <v>23</v>
      </c>
      <c r="E269" s="35" t="s">
        <v>69</v>
      </c>
      <c r="F269" s="44">
        <v>8</v>
      </c>
      <c r="G269" s="37">
        <f t="shared" ref="G269:G278" si="27">+H269/F269</f>
        <v>1474.4839999999999</v>
      </c>
      <c r="H269" s="37">
        <f t="shared" ref="H269:H278" si="28">+J269*$C$8</f>
        <v>11795.871999999999</v>
      </c>
      <c r="I269" s="38">
        <f t="shared" ref="I269:I278" si="29">+J269/F269</f>
        <v>23.782</v>
      </c>
      <c r="J269" s="39">
        <v>190.256</v>
      </c>
      <c r="K269" s="44">
        <v>1</v>
      </c>
      <c r="L269" s="45">
        <v>0.1</v>
      </c>
    </row>
    <row r="270" spans="1:12" ht="63.75" x14ac:dyDescent="0.25">
      <c r="A270" s="41">
        <v>7100026066</v>
      </c>
      <c r="B270" s="48">
        <v>8605</v>
      </c>
      <c r="C270" s="130" t="s">
        <v>377</v>
      </c>
      <c r="D270" s="35" t="s">
        <v>23</v>
      </c>
      <c r="E270" s="35" t="s">
        <v>69</v>
      </c>
      <c r="F270" s="44">
        <v>6</v>
      </c>
      <c r="G270" s="37">
        <f t="shared" si="27"/>
        <v>2119.5423333333333</v>
      </c>
      <c r="H270" s="37">
        <f t="shared" si="28"/>
        <v>12717.254000000001</v>
      </c>
      <c r="I270" s="38">
        <f t="shared" si="29"/>
        <v>34.186166666666672</v>
      </c>
      <c r="J270" s="39">
        <v>205.11700000000002</v>
      </c>
      <c r="K270" s="44">
        <v>1</v>
      </c>
      <c r="L270" s="51">
        <v>0.1</v>
      </c>
    </row>
    <row r="271" spans="1:12" ht="63.75" x14ac:dyDescent="0.25">
      <c r="A271" s="41">
        <v>7100026050</v>
      </c>
      <c r="B271" s="48">
        <v>8607</v>
      </c>
      <c r="C271" s="130" t="s">
        <v>378</v>
      </c>
      <c r="D271" s="35" t="s">
        <v>23</v>
      </c>
      <c r="E271" s="35" t="s">
        <v>69</v>
      </c>
      <c r="F271" s="44">
        <v>4</v>
      </c>
      <c r="G271" s="37">
        <f t="shared" si="27"/>
        <v>3071.8985000000002</v>
      </c>
      <c r="H271" s="37">
        <f t="shared" si="28"/>
        <v>12287.594000000001</v>
      </c>
      <c r="I271" s="38">
        <f t="shared" si="29"/>
        <v>49.546750000000003</v>
      </c>
      <c r="J271" s="39">
        <v>198.18700000000001</v>
      </c>
      <c r="K271" s="44">
        <v>1</v>
      </c>
      <c r="L271" s="51">
        <v>0.1</v>
      </c>
    </row>
    <row r="272" spans="1:12" ht="63.75" x14ac:dyDescent="0.25">
      <c r="A272" s="41">
        <v>7100026052</v>
      </c>
      <c r="B272" s="48">
        <v>8609</v>
      </c>
      <c r="C272" s="130" t="s">
        <v>379</v>
      </c>
      <c r="D272" s="35" t="s">
        <v>23</v>
      </c>
      <c r="E272" s="35" t="s">
        <v>69</v>
      </c>
      <c r="F272" s="44">
        <v>4</v>
      </c>
      <c r="G272" s="37">
        <f t="shared" si="27"/>
        <v>3824.4855000000002</v>
      </c>
      <c r="H272" s="37">
        <f t="shared" si="28"/>
        <v>15297.942000000001</v>
      </c>
      <c r="I272" s="38">
        <f t="shared" si="29"/>
        <v>61.685250000000003</v>
      </c>
      <c r="J272" s="39">
        <v>246.74100000000001</v>
      </c>
      <c r="K272" s="44">
        <v>1</v>
      </c>
      <c r="L272" s="51">
        <v>0.1</v>
      </c>
    </row>
    <row r="273" spans="1:12" ht="63.75" x14ac:dyDescent="0.25">
      <c r="A273" s="41">
        <v>7100026054</v>
      </c>
      <c r="B273" s="48">
        <v>8613</v>
      </c>
      <c r="C273" s="130" t="s">
        <v>380</v>
      </c>
      <c r="D273" s="35" t="s">
        <v>23</v>
      </c>
      <c r="E273" s="35" t="s">
        <v>69</v>
      </c>
      <c r="F273" s="44">
        <v>2</v>
      </c>
      <c r="G273" s="37">
        <f t="shared" si="27"/>
        <v>4953.366</v>
      </c>
      <c r="H273" s="37">
        <f t="shared" si="28"/>
        <v>9906.732</v>
      </c>
      <c r="I273" s="38">
        <f t="shared" si="29"/>
        <v>79.893000000000001</v>
      </c>
      <c r="J273" s="39">
        <v>159.786</v>
      </c>
      <c r="K273" s="44">
        <v>1</v>
      </c>
      <c r="L273" s="51">
        <v>0.1</v>
      </c>
    </row>
    <row r="274" spans="1:12" ht="63.75" x14ac:dyDescent="0.25">
      <c r="A274" s="90">
        <v>7100026060</v>
      </c>
      <c r="B274" s="131">
        <v>8619</v>
      </c>
      <c r="C274" s="132" t="s">
        <v>381</v>
      </c>
      <c r="D274" s="133" t="s">
        <v>23</v>
      </c>
      <c r="E274" s="133" t="s">
        <v>69</v>
      </c>
      <c r="F274" s="89">
        <v>2</v>
      </c>
      <c r="G274" s="134">
        <f t="shared" si="27"/>
        <v>7648.9710000000005</v>
      </c>
      <c r="H274" s="134">
        <f t="shared" si="28"/>
        <v>15297.942000000001</v>
      </c>
      <c r="I274" s="135">
        <f t="shared" si="29"/>
        <v>123.37050000000001</v>
      </c>
      <c r="J274" s="39">
        <v>246.74100000000001</v>
      </c>
      <c r="K274" s="89">
        <v>1</v>
      </c>
      <c r="L274" s="73">
        <v>0.1</v>
      </c>
    </row>
    <row r="275" spans="1:12" ht="76.5" x14ac:dyDescent="0.25">
      <c r="A275" s="41">
        <v>7100027995</v>
      </c>
      <c r="B275" s="48">
        <v>8752</v>
      </c>
      <c r="C275" s="130" t="s">
        <v>382</v>
      </c>
      <c r="D275" s="35" t="s">
        <v>23</v>
      </c>
      <c r="E275" s="35" t="s">
        <v>69</v>
      </c>
      <c r="F275" s="44">
        <v>6</v>
      </c>
      <c r="G275" s="37">
        <f t="shared" si="27"/>
        <v>1950.6336666666666</v>
      </c>
      <c r="H275" s="37">
        <f t="shared" si="28"/>
        <v>11703.802</v>
      </c>
      <c r="I275" s="38">
        <f t="shared" si="29"/>
        <v>31.461833333333331</v>
      </c>
      <c r="J275" s="39">
        <v>188.77099999999999</v>
      </c>
      <c r="K275" s="44">
        <v>1</v>
      </c>
      <c r="L275" s="51">
        <v>0.1</v>
      </c>
    </row>
    <row r="276" spans="1:12" ht="76.5" x14ac:dyDescent="0.25">
      <c r="A276" s="41">
        <v>7100027996</v>
      </c>
      <c r="B276" s="48">
        <v>8754</v>
      </c>
      <c r="C276" s="49" t="s">
        <v>383</v>
      </c>
      <c r="D276" s="35" t="s">
        <v>23</v>
      </c>
      <c r="E276" s="35" t="s">
        <v>69</v>
      </c>
      <c r="F276" s="44">
        <v>4</v>
      </c>
      <c r="G276" s="37">
        <f t="shared" si="27"/>
        <v>2565.002</v>
      </c>
      <c r="H276" s="37">
        <f t="shared" si="28"/>
        <v>10260.008</v>
      </c>
      <c r="I276" s="38">
        <f t="shared" si="29"/>
        <v>41.371000000000002</v>
      </c>
      <c r="J276" s="39">
        <v>165.48400000000001</v>
      </c>
      <c r="K276" s="44">
        <v>1</v>
      </c>
      <c r="L276" s="51">
        <v>0.1</v>
      </c>
    </row>
    <row r="277" spans="1:12" ht="76.5" x14ac:dyDescent="0.25">
      <c r="A277" s="41">
        <v>7100027997</v>
      </c>
      <c r="B277" s="48">
        <v>8756</v>
      </c>
      <c r="C277" s="49" t="s">
        <v>384</v>
      </c>
      <c r="D277" s="35" t="s">
        <v>23</v>
      </c>
      <c r="E277" s="35" t="s">
        <v>69</v>
      </c>
      <c r="F277" s="44">
        <v>4</v>
      </c>
      <c r="G277" s="37">
        <f t="shared" si="27"/>
        <v>2795.3474999999999</v>
      </c>
      <c r="H277" s="37">
        <f t="shared" si="28"/>
        <v>11181.39</v>
      </c>
      <c r="I277" s="38">
        <f t="shared" si="29"/>
        <v>45.08625</v>
      </c>
      <c r="J277" s="39">
        <v>180.345</v>
      </c>
      <c r="K277" s="44">
        <v>1</v>
      </c>
      <c r="L277" s="51">
        <v>0.1</v>
      </c>
    </row>
    <row r="278" spans="1:12" ht="76.5" x14ac:dyDescent="0.25">
      <c r="A278" s="41">
        <v>7000032634</v>
      </c>
      <c r="B278" s="48">
        <v>8760</v>
      </c>
      <c r="C278" s="130" t="s">
        <v>385</v>
      </c>
      <c r="D278" s="35" t="s">
        <v>23</v>
      </c>
      <c r="E278" s="35" t="s">
        <v>69</v>
      </c>
      <c r="F278" s="44">
        <v>2</v>
      </c>
      <c r="G278" s="37">
        <f t="shared" si="27"/>
        <v>5299.14</v>
      </c>
      <c r="H278" s="37">
        <f t="shared" si="28"/>
        <v>10598.28</v>
      </c>
      <c r="I278" s="38">
        <f t="shared" si="29"/>
        <v>85.47</v>
      </c>
      <c r="J278" s="39">
        <v>170.94</v>
      </c>
      <c r="K278" s="44">
        <v>1</v>
      </c>
      <c r="L278" s="51">
        <v>0.1</v>
      </c>
    </row>
    <row r="279" spans="1:12" x14ac:dyDescent="0.25">
      <c r="A279" s="101"/>
      <c r="B279" s="79"/>
      <c r="C279" s="102"/>
      <c r="D279" s="59"/>
      <c r="E279" s="59"/>
      <c r="F279" s="60"/>
      <c r="G279" s="60"/>
      <c r="H279" s="60"/>
      <c r="I279" s="61"/>
      <c r="J279" s="62"/>
      <c r="K279" s="60"/>
      <c r="L279" s="64"/>
    </row>
    <row r="280" spans="1:12" ht="204" x14ac:dyDescent="0.25">
      <c r="A280" s="31">
        <v>7000128698</v>
      </c>
      <c r="B280" s="131">
        <v>2560</v>
      </c>
      <c r="C280" s="136" t="s">
        <v>386</v>
      </c>
      <c r="D280" s="35" t="s">
        <v>31</v>
      </c>
      <c r="E280" s="35" t="s">
        <v>69</v>
      </c>
      <c r="F280" s="89">
        <v>1000</v>
      </c>
      <c r="G280" s="37">
        <f>+H280/F280</f>
        <v>9.3495380000000008</v>
      </c>
      <c r="H280" s="37">
        <f>+J280*$C$8</f>
        <v>9349.5380000000005</v>
      </c>
      <c r="I280" s="38">
        <f>+J280/F280</f>
        <v>0.15079900000000002</v>
      </c>
      <c r="J280" s="39">
        <v>150.79900000000001</v>
      </c>
      <c r="K280" s="89">
        <v>1</v>
      </c>
      <c r="L280" s="73">
        <v>0.1</v>
      </c>
    </row>
    <row r="281" spans="1:12" ht="293.25" x14ac:dyDescent="0.25">
      <c r="A281" s="31">
        <v>7000128637</v>
      </c>
      <c r="B281" s="42" t="s">
        <v>387</v>
      </c>
      <c r="C281" s="43" t="s">
        <v>388</v>
      </c>
      <c r="D281" s="34" t="s">
        <v>23</v>
      </c>
      <c r="E281" s="74" t="s">
        <v>69</v>
      </c>
      <c r="F281" s="44">
        <v>1000</v>
      </c>
      <c r="G281" s="75">
        <f>+H281/F281</f>
        <v>15.177228000000001</v>
      </c>
      <c r="H281" s="75">
        <f>+J281*$C$8</f>
        <v>15177.228000000001</v>
      </c>
      <c r="I281" s="76">
        <f>+J281/F281</f>
        <v>0.24479400000000001</v>
      </c>
      <c r="J281" s="39">
        <v>244.79400000000001</v>
      </c>
      <c r="K281" s="44">
        <v>1</v>
      </c>
      <c r="L281" s="45">
        <v>0.1</v>
      </c>
    </row>
    <row r="282" spans="1:12" ht="191.25" x14ac:dyDescent="0.25">
      <c r="A282" s="41">
        <v>7000030201</v>
      </c>
      <c r="B282" s="42" t="s">
        <v>389</v>
      </c>
      <c r="C282" s="43" t="s">
        <v>390</v>
      </c>
      <c r="D282" s="35" t="s">
        <v>23</v>
      </c>
      <c r="E282" s="35" t="s">
        <v>69</v>
      </c>
      <c r="F282" s="44">
        <v>300</v>
      </c>
      <c r="G282" s="37">
        <f>+H282/F282</f>
        <v>98.346673333333342</v>
      </c>
      <c r="H282" s="37">
        <f>+J282*$C$8</f>
        <v>29504.002000000004</v>
      </c>
      <c r="I282" s="38">
        <f>+J282/F282</f>
        <v>1.5862366666666667</v>
      </c>
      <c r="J282" s="39">
        <v>475.87100000000004</v>
      </c>
      <c r="K282" s="44">
        <v>1</v>
      </c>
      <c r="L282" s="45">
        <v>0.1</v>
      </c>
    </row>
    <row r="283" spans="1:12" ht="178.5" x14ac:dyDescent="0.25">
      <c r="A283" s="41">
        <v>7000128643</v>
      </c>
      <c r="B283" s="42" t="s">
        <v>391</v>
      </c>
      <c r="C283" s="43" t="s">
        <v>392</v>
      </c>
      <c r="D283" s="35" t="s">
        <v>23</v>
      </c>
      <c r="E283" s="35" t="s">
        <v>393</v>
      </c>
      <c r="F283" s="44">
        <v>50</v>
      </c>
      <c r="G283" s="37">
        <f>+H283/F283</f>
        <v>16.777200000000004</v>
      </c>
      <c r="H283" s="37">
        <f>+J283*$C$8</f>
        <v>838.86000000000013</v>
      </c>
      <c r="I283" s="38">
        <f>+J283/F283</f>
        <v>0.27060000000000001</v>
      </c>
      <c r="J283" s="39">
        <v>13.530000000000001</v>
      </c>
      <c r="K283" s="44">
        <v>1</v>
      </c>
      <c r="L283" s="45">
        <v>0.1</v>
      </c>
    </row>
    <row r="284" spans="1:12" ht="229.5" x14ac:dyDescent="0.25">
      <c r="A284" s="41">
        <v>7000128645</v>
      </c>
      <c r="B284" s="42" t="s">
        <v>394</v>
      </c>
      <c r="C284" s="43" t="s">
        <v>395</v>
      </c>
      <c r="D284" s="35" t="s">
        <v>23</v>
      </c>
      <c r="E284" s="35" t="s">
        <v>393</v>
      </c>
      <c r="F284" s="44">
        <v>50</v>
      </c>
      <c r="G284" s="37">
        <f>+H284/F284</f>
        <v>12.562440000000002</v>
      </c>
      <c r="H284" s="37">
        <f>+J284*$C$8</f>
        <v>628.12200000000007</v>
      </c>
      <c r="I284" s="38">
        <f>+J284/F284</f>
        <v>0.20261999999999999</v>
      </c>
      <c r="J284" s="39">
        <v>10.131</v>
      </c>
      <c r="K284" s="44">
        <v>1</v>
      </c>
      <c r="L284" s="45">
        <v>0.1</v>
      </c>
    </row>
    <row r="285" spans="1:12" x14ac:dyDescent="0.25">
      <c r="A285" s="101"/>
      <c r="B285" s="79"/>
      <c r="C285" s="104"/>
      <c r="D285" s="59"/>
      <c r="E285" s="59"/>
      <c r="F285" s="60"/>
      <c r="G285" s="60"/>
      <c r="H285" s="60"/>
      <c r="I285" s="60"/>
      <c r="J285" s="62"/>
      <c r="K285" s="60"/>
      <c r="L285" s="64"/>
    </row>
    <row r="286" spans="1:12" ht="89.25" x14ac:dyDescent="0.25">
      <c r="A286" s="137">
        <v>7100036586</v>
      </c>
      <c r="B286" s="138">
        <v>5840</v>
      </c>
      <c r="C286" s="139" t="s">
        <v>396</v>
      </c>
      <c r="D286" s="140" t="s">
        <v>23</v>
      </c>
      <c r="E286" s="35" t="s">
        <v>244</v>
      </c>
      <c r="F286" s="44">
        <v>1</v>
      </c>
      <c r="G286" s="37">
        <f t="shared" ref="G286:G349" si="30">+H286/F286</f>
        <v>838.86000000000013</v>
      </c>
      <c r="H286" s="37">
        <f t="shared" ref="H286:H349" si="31">+J286*$C$8</f>
        <v>838.86000000000013</v>
      </c>
      <c r="I286" s="38">
        <f t="shared" ref="I286:I349" si="32">+J286/F286</f>
        <v>13.530000000000001</v>
      </c>
      <c r="J286" s="39">
        <v>13.530000000000001</v>
      </c>
      <c r="K286" s="141">
        <v>3</v>
      </c>
      <c r="L286" s="45">
        <v>0</v>
      </c>
    </row>
    <row r="287" spans="1:12" ht="140.25" x14ac:dyDescent="0.25">
      <c r="A287" s="137">
        <v>7100036580</v>
      </c>
      <c r="B287" s="138">
        <v>5812</v>
      </c>
      <c r="C287" s="139" t="s">
        <v>397</v>
      </c>
      <c r="D287" s="140" t="s">
        <v>23</v>
      </c>
      <c r="E287" s="35" t="s">
        <v>244</v>
      </c>
      <c r="F287" s="44">
        <v>1</v>
      </c>
      <c r="G287" s="37">
        <f t="shared" si="30"/>
        <v>838.86000000000013</v>
      </c>
      <c r="H287" s="37">
        <f t="shared" si="31"/>
        <v>838.86000000000013</v>
      </c>
      <c r="I287" s="38">
        <f t="shared" si="32"/>
        <v>13.530000000000001</v>
      </c>
      <c r="J287" s="39">
        <v>13.530000000000001</v>
      </c>
      <c r="K287" s="141">
        <v>3</v>
      </c>
      <c r="L287" s="45">
        <v>0</v>
      </c>
    </row>
    <row r="288" spans="1:12" ht="89.25" x14ac:dyDescent="0.25">
      <c r="A288" s="137">
        <v>7100036546</v>
      </c>
      <c r="B288" s="138">
        <v>5623</v>
      </c>
      <c r="C288" s="139" t="s">
        <v>398</v>
      </c>
      <c r="D288" s="140" t="s">
        <v>23</v>
      </c>
      <c r="E288" s="35" t="s">
        <v>244</v>
      </c>
      <c r="F288" s="44">
        <v>1</v>
      </c>
      <c r="G288" s="37">
        <f t="shared" si="30"/>
        <v>838.86000000000013</v>
      </c>
      <c r="H288" s="37">
        <f t="shared" si="31"/>
        <v>838.86000000000013</v>
      </c>
      <c r="I288" s="38">
        <f t="shared" si="32"/>
        <v>13.530000000000001</v>
      </c>
      <c r="J288" s="39">
        <v>13.530000000000001</v>
      </c>
      <c r="K288" s="141">
        <v>3</v>
      </c>
      <c r="L288" s="45">
        <v>0</v>
      </c>
    </row>
    <row r="289" spans="1:12" ht="76.5" x14ac:dyDescent="0.25">
      <c r="A289" s="137">
        <v>7100036542</v>
      </c>
      <c r="B289" s="138">
        <v>5620</v>
      </c>
      <c r="C289" s="139" t="s">
        <v>399</v>
      </c>
      <c r="D289" s="140" t="s">
        <v>23</v>
      </c>
      <c r="E289" s="35" t="s">
        <v>244</v>
      </c>
      <c r="F289" s="44">
        <v>1</v>
      </c>
      <c r="G289" s="37">
        <f t="shared" si="30"/>
        <v>838.86000000000013</v>
      </c>
      <c r="H289" s="37">
        <f t="shared" si="31"/>
        <v>838.86000000000013</v>
      </c>
      <c r="I289" s="38">
        <f t="shared" si="32"/>
        <v>13.530000000000001</v>
      </c>
      <c r="J289" s="39">
        <v>13.530000000000001</v>
      </c>
      <c r="K289" s="141">
        <v>3</v>
      </c>
      <c r="L289" s="45">
        <v>0</v>
      </c>
    </row>
    <row r="290" spans="1:12" ht="89.25" x14ac:dyDescent="0.25">
      <c r="A290" s="137">
        <v>7100036548</v>
      </c>
      <c r="B290" s="138">
        <v>5626</v>
      </c>
      <c r="C290" s="139" t="s">
        <v>400</v>
      </c>
      <c r="D290" s="140" t="s">
        <v>23</v>
      </c>
      <c r="E290" s="35" t="s">
        <v>244</v>
      </c>
      <c r="F290" s="44">
        <v>1</v>
      </c>
      <c r="G290" s="37">
        <f t="shared" si="30"/>
        <v>838.86000000000013</v>
      </c>
      <c r="H290" s="37">
        <f t="shared" si="31"/>
        <v>838.86000000000013</v>
      </c>
      <c r="I290" s="38">
        <f t="shared" si="32"/>
        <v>13.530000000000001</v>
      </c>
      <c r="J290" s="39">
        <v>13.530000000000001</v>
      </c>
      <c r="K290" s="141">
        <v>3</v>
      </c>
      <c r="L290" s="45">
        <v>0</v>
      </c>
    </row>
    <row r="291" spans="1:12" ht="89.25" x14ac:dyDescent="0.25">
      <c r="A291" s="137">
        <v>7100036585</v>
      </c>
      <c r="B291" s="138">
        <v>5839</v>
      </c>
      <c r="C291" s="139" t="s">
        <v>401</v>
      </c>
      <c r="D291" s="140" t="s">
        <v>23</v>
      </c>
      <c r="E291" s="35" t="s">
        <v>244</v>
      </c>
      <c r="F291" s="44">
        <v>1</v>
      </c>
      <c r="G291" s="37">
        <f t="shared" si="30"/>
        <v>838.86000000000013</v>
      </c>
      <c r="H291" s="37">
        <f t="shared" si="31"/>
        <v>838.86000000000013</v>
      </c>
      <c r="I291" s="38">
        <f t="shared" si="32"/>
        <v>13.530000000000001</v>
      </c>
      <c r="J291" s="39">
        <v>13.530000000000001</v>
      </c>
      <c r="K291" s="141">
        <v>3</v>
      </c>
      <c r="L291" s="45">
        <v>0</v>
      </c>
    </row>
    <row r="292" spans="1:12" ht="76.5" x14ac:dyDescent="0.25">
      <c r="A292" s="137">
        <v>7100036549</v>
      </c>
      <c r="B292" s="138">
        <v>5627</v>
      </c>
      <c r="C292" s="139" t="s">
        <v>402</v>
      </c>
      <c r="D292" s="140" t="s">
        <v>23</v>
      </c>
      <c r="E292" s="35" t="s">
        <v>244</v>
      </c>
      <c r="F292" s="44">
        <v>1</v>
      </c>
      <c r="G292" s="37">
        <f t="shared" si="30"/>
        <v>838.86000000000013</v>
      </c>
      <c r="H292" s="37">
        <f t="shared" si="31"/>
        <v>838.86000000000013</v>
      </c>
      <c r="I292" s="38">
        <f t="shared" si="32"/>
        <v>13.530000000000001</v>
      </c>
      <c r="J292" s="39">
        <v>13.530000000000001</v>
      </c>
      <c r="K292" s="141">
        <v>3</v>
      </c>
      <c r="L292" s="45">
        <v>0</v>
      </c>
    </row>
    <row r="293" spans="1:12" ht="102" x14ac:dyDescent="0.25">
      <c r="A293" s="137">
        <v>7100036544</v>
      </c>
      <c r="B293" s="138">
        <v>5622</v>
      </c>
      <c r="C293" s="139" t="s">
        <v>403</v>
      </c>
      <c r="D293" s="140" t="s">
        <v>23</v>
      </c>
      <c r="E293" s="35" t="s">
        <v>244</v>
      </c>
      <c r="F293" s="44">
        <v>1</v>
      </c>
      <c r="G293" s="37">
        <f t="shared" si="30"/>
        <v>838.86000000000013</v>
      </c>
      <c r="H293" s="37">
        <f t="shared" si="31"/>
        <v>838.86000000000013</v>
      </c>
      <c r="I293" s="38">
        <f t="shared" si="32"/>
        <v>13.530000000000001</v>
      </c>
      <c r="J293" s="39">
        <v>13.530000000000001</v>
      </c>
      <c r="K293" s="141">
        <v>3</v>
      </c>
      <c r="L293" s="45">
        <v>0</v>
      </c>
    </row>
    <row r="294" spans="1:12" ht="76.5" x14ac:dyDescent="0.25">
      <c r="A294" s="137">
        <v>7100036583</v>
      </c>
      <c r="B294" s="138">
        <v>5832</v>
      </c>
      <c r="C294" s="139" t="s">
        <v>404</v>
      </c>
      <c r="D294" s="140" t="s">
        <v>23</v>
      </c>
      <c r="E294" s="35" t="s">
        <v>244</v>
      </c>
      <c r="F294" s="44">
        <v>1</v>
      </c>
      <c r="G294" s="37">
        <f t="shared" si="30"/>
        <v>838.86000000000013</v>
      </c>
      <c r="H294" s="37">
        <f t="shared" si="31"/>
        <v>838.86000000000013</v>
      </c>
      <c r="I294" s="38">
        <f t="shared" si="32"/>
        <v>13.530000000000001</v>
      </c>
      <c r="J294" s="39">
        <v>13.530000000000001</v>
      </c>
      <c r="K294" s="141">
        <v>3</v>
      </c>
      <c r="L294" s="45">
        <v>0</v>
      </c>
    </row>
    <row r="295" spans="1:12" ht="89.25" x14ac:dyDescent="0.25">
      <c r="A295" s="137">
        <v>7100036584</v>
      </c>
      <c r="B295" s="138">
        <v>5835</v>
      </c>
      <c r="C295" s="139" t="s">
        <v>405</v>
      </c>
      <c r="D295" s="140" t="s">
        <v>23</v>
      </c>
      <c r="E295" s="35" t="s">
        <v>244</v>
      </c>
      <c r="F295" s="44">
        <v>1</v>
      </c>
      <c r="G295" s="37">
        <f t="shared" si="30"/>
        <v>838.86000000000013</v>
      </c>
      <c r="H295" s="37">
        <f t="shared" si="31"/>
        <v>838.86000000000013</v>
      </c>
      <c r="I295" s="38">
        <f t="shared" si="32"/>
        <v>13.530000000000001</v>
      </c>
      <c r="J295" s="39">
        <v>13.530000000000001</v>
      </c>
      <c r="K295" s="141">
        <v>3</v>
      </c>
      <c r="L295" s="45">
        <v>0</v>
      </c>
    </row>
    <row r="296" spans="1:12" ht="153" x14ac:dyDescent="0.25">
      <c r="A296" s="137">
        <v>7100036564</v>
      </c>
      <c r="B296" s="138">
        <v>5809</v>
      </c>
      <c r="C296" s="139" t="s">
        <v>406</v>
      </c>
      <c r="D296" s="140" t="s">
        <v>23</v>
      </c>
      <c r="E296" s="35" t="s">
        <v>244</v>
      </c>
      <c r="F296" s="44">
        <v>1</v>
      </c>
      <c r="G296" s="37">
        <f t="shared" si="30"/>
        <v>838.86000000000013</v>
      </c>
      <c r="H296" s="37">
        <f t="shared" si="31"/>
        <v>838.86000000000013</v>
      </c>
      <c r="I296" s="38">
        <f t="shared" si="32"/>
        <v>13.530000000000001</v>
      </c>
      <c r="J296" s="39">
        <v>13.530000000000001</v>
      </c>
      <c r="K296" s="141">
        <v>3</v>
      </c>
      <c r="L296" s="45">
        <v>0</v>
      </c>
    </row>
    <row r="297" spans="1:12" ht="178.5" x14ac:dyDescent="0.25">
      <c r="A297" s="137">
        <v>7100036563</v>
      </c>
      <c r="B297" s="138">
        <v>5803</v>
      </c>
      <c r="C297" s="139" t="s">
        <v>407</v>
      </c>
      <c r="D297" s="140" t="s">
        <v>23</v>
      </c>
      <c r="E297" s="35" t="s">
        <v>244</v>
      </c>
      <c r="F297" s="44">
        <v>1</v>
      </c>
      <c r="G297" s="37">
        <f t="shared" si="30"/>
        <v>838.86000000000013</v>
      </c>
      <c r="H297" s="37">
        <f t="shared" si="31"/>
        <v>838.86000000000013</v>
      </c>
      <c r="I297" s="38">
        <f t="shared" si="32"/>
        <v>13.530000000000001</v>
      </c>
      <c r="J297" s="39">
        <v>13.530000000000001</v>
      </c>
      <c r="K297" s="141">
        <v>3</v>
      </c>
      <c r="L297" s="45">
        <v>0</v>
      </c>
    </row>
    <row r="298" spans="1:12" ht="102" x14ac:dyDescent="0.25">
      <c r="A298" s="137">
        <v>7100036562</v>
      </c>
      <c r="B298" s="138">
        <v>5633</v>
      </c>
      <c r="C298" s="139" t="s">
        <v>408</v>
      </c>
      <c r="D298" s="140" t="s">
        <v>23</v>
      </c>
      <c r="E298" s="35" t="s">
        <v>244</v>
      </c>
      <c r="F298" s="44">
        <v>1</v>
      </c>
      <c r="G298" s="37">
        <f t="shared" si="30"/>
        <v>838.86000000000013</v>
      </c>
      <c r="H298" s="37">
        <f t="shared" si="31"/>
        <v>838.86000000000013</v>
      </c>
      <c r="I298" s="38">
        <f t="shared" si="32"/>
        <v>13.530000000000001</v>
      </c>
      <c r="J298" s="39">
        <v>13.530000000000001</v>
      </c>
      <c r="K298" s="141">
        <v>3</v>
      </c>
      <c r="L298" s="45">
        <v>0</v>
      </c>
    </row>
    <row r="299" spans="1:12" ht="76.5" x14ac:dyDescent="0.25">
      <c r="A299" s="137">
        <v>7100036581</v>
      </c>
      <c r="B299" s="138">
        <v>5829</v>
      </c>
      <c r="C299" s="139" t="s">
        <v>409</v>
      </c>
      <c r="D299" s="140" t="s">
        <v>23</v>
      </c>
      <c r="E299" s="35" t="s">
        <v>244</v>
      </c>
      <c r="F299" s="44">
        <v>1</v>
      </c>
      <c r="G299" s="37">
        <f t="shared" si="30"/>
        <v>838.86000000000013</v>
      </c>
      <c r="H299" s="37">
        <f t="shared" si="31"/>
        <v>838.86000000000013</v>
      </c>
      <c r="I299" s="38">
        <f t="shared" si="32"/>
        <v>13.530000000000001</v>
      </c>
      <c r="J299" s="39">
        <v>13.530000000000001</v>
      </c>
      <c r="K299" s="141">
        <v>3</v>
      </c>
      <c r="L299" s="45">
        <v>0</v>
      </c>
    </row>
    <row r="300" spans="1:12" ht="76.5" x14ac:dyDescent="0.25">
      <c r="A300" s="137">
        <v>7100036582</v>
      </c>
      <c r="B300" s="138">
        <v>5831</v>
      </c>
      <c r="C300" s="139" t="s">
        <v>410</v>
      </c>
      <c r="D300" s="140" t="s">
        <v>23</v>
      </c>
      <c r="E300" s="35" t="s">
        <v>244</v>
      </c>
      <c r="F300" s="44">
        <v>1</v>
      </c>
      <c r="G300" s="37">
        <f t="shared" si="30"/>
        <v>838.86000000000013</v>
      </c>
      <c r="H300" s="37">
        <f t="shared" si="31"/>
        <v>838.86000000000013</v>
      </c>
      <c r="I300" s="38">
        <f t="shared" si="32"/>
        <v>13.530000000000001</v>
      </c>
      <c r="J300" s="39">
        <v>13.530000000000001</v>
      </c>
      <c r="K300" s="141">
        <v>3</v>
      </c>
      <c r="L300" s="45">
        <v>0</v>
      </c>
    </row>
    <row r="301" spans="1:12" ht="140.25" x14ac:dyDescent="0.25">
      <c r="A301" s="137">
        <v>7100036566</v>
      </c>
      <c r="B301" s="138">
        <v>5811</v>
      </c>
      <c r="C301" s="139" t="s">
        <v>411</v>
      </c>
      <c r="D301" s="140" t="s">
        <v>23</v>
      </c>
      <c r="E301" s="35" t="s">
        <v>244</v>
      </c>
      <c r="F301" s="44">
        <v>1</v>
      </c>
      <c r="G301" s="37">
        <f t="shared" si="30"/>
        <v>838.86000000000013</v>
      </c>
      <c r="H301" s="37">
        <f t="shared" si="31"/>
        <v>838.86000000000013</v>
      </c>
      <c r="I301" s="38">
        <f t="shared" si="32"/>
        <v>13.530000000000001</v>
      </c>
      <c r="J301" s="39">
        <v>13.530000000000001</v>
      </c>
      <c r="K301" s="141">
        <v>3</v>
      </c>
      <c r="L301" s="45">
        <v>0</v>
      </c>
    </row>
    <row r="302" spans="1:12" ht="153" x14ac:dyDescent="0.25">
      <c r="A302" s="137">
        <v>7100036565</v>
      </c>
      <c r="B302" s="138">
        <v>5807</v>
      </c>
      <c r="C302" s="139" t="s">
        <v>412</v>
      </c>
      <c r="D302" s="140" t="s">
        <v>23</v>
      </c>
      <c r="E302" s="35" t="s">
        <v>244</v>
      </c>
      <c r="F302" s="44">
        <v>1</v>
      </c>
      <c r="G302" s="37">
        <f t="shared" si="30"/>
        <v>838.86000000000013</v>
      </c>
      <c r="H302" s="37">
        <f t="shared" si="31"/>
        <v>838.86000000000013</v>
      </c>
      <c r="I302" s="38">
        <f t="shared" si="32"/>
        <v>13.530000000000001</v>
      </c>
      <c r="J302" s="39">
        <v>13.530000000000001</v>
      </c>
      <c r="K302" s="141">
        <v>3</v>
      </c>
      <c r="L302" s="45">
        <v>0</v>
      </c>
    </row>
    <row r="303" spans="1:12" ht="165.75" x14ac:dyDescent="0.25">
      <c r="A303" s="137">
        <v>7100036568</v>
      </c>
      <c r="B303" s="138">
        <v>5806</v>
      </c>
      <c r="C303" s="139" t="s">
        <v>413</v>
      </c>
      <c r="D303" s="140" t="s">
        <v>23</v>
      </c>
      <c r="E303" s="35" t="s">
        <v>244</v>
      </c>
      <c r="F303" s="44">
        <v>1</v>
      </c>
      <c r="G303" s="37">
        <f t="shared" si="30"/>
        <v>838.86000000000013</v>
      </c>
      <c r="H303" s="37">
        <f t="shared" si="31"/>
        <v>838.86000000000013</v>
      </c>
      <c r="I303" s="38">
        <f t="shared" si="32"/>
        <v>13.530000000000001</v>
      </c>
      <c r="J303" s="39">
        <v>13.530000000000001</v>
      </c>
      <c r="K303" s="141">
        <v>3</v>
      </c>
      <c r="L303" s="45">
        <v>0</v>
      </c>
    </row>
    <row r="304" spans="1:12" ht="63.75" x14ac:dyDescent="0.25">
      <c r="A304" s="137">
        <v>7100036543</v>
      </c>
      <c r="B304" s="138">
        <v>5621</v>
      </c>
      <c r="C304" s="139" t="s">
        <v>414</v>
      </c>
      <c r="D304" s="140" t="s">
        <v>23</v>
      </c>
      <c r="E304" s="35" t="s">
        <v>244</v>
      </c>
      <c r="F304" s="44">
        <v>1</v>
      </c>
      <c r="G304" s="37">
        <f t="shared" si="30"/>
        <v>838.86000000000013</v>
      </c>
      <c r="H304" s="37">
        <f t="shared" si="31"/>
        <v>838.86000000000013</v>
      </c>
      <c r="I304" s="38">
        <f t="shared" si="32"/>
        <v>13.530000000000001</v>
      </c>
      <c r="J304" s="39">
        <v>13.530000000000001</v>
      </c>
      <c r="K304" s="141">
        <v>3</v>
      </c>
      <c r="L304" s="45">
        <v>0</v>
      </c>
    </row>
    <row r="305" spans="1:12" ht="89.25" x14ac:dyDescent="0.25">
      <c r="A305" s="137">
        <v>7100036547</v>
      </c>
      <c r="B305" s="138">
        <v>5624</v>
      </c>
      <c r="C305" s="139" t="s">
        <v>415</v>
      </c>
      <c r="D305" s="140" t="s">
        <v>23</v>
      </c>
      <c r="E305" s="35" t="s">
        <v>244</v>
      </c>
      <c r="F305" s="44">
        <v>1</v>
      </c>
      <c r="G305" s="37">
        <f t="shared" si="30"/>
        <v>838.86000000000013</v>
      </c>
      <c r="H305" s="37">
        <f t="shared" si="31"/>
        <v>838.86000000000013</v>
      </c>
      <c r="I305" s="38">
        <f t="shared" si="32"/>
        <v>13.530000000000001</v>
      </c>
      <c r="J305" s="39">
        <v>13.530000000000001</v>
      </c>
      <c r="K305" s="141">
        <v>3</v>
      </c>
      <c r="L305" s="45">
        <v>0</v>
      </c>
    </row>
    <row r="306" spans="1:12" ht="89.25" x14ac:dyDescent="0.25">
      <c r="A306" s="137">
        <v>7100036561</v>
      </c>
      <c r="B306" s="138">
        <v>5630</v>
      </c>
      <c r="C306" s="139" t="s">
        <v>416</v>
      </c>
      <c r="D306" s="140" t="s">
        <v>23</v>
      </c>
      <c r="E306" s="35" t="s">
        <v>244</v>
      </c>
      <c r="F306" s="44">
        <v>1</v>
      </c>
      <c r="G306" s="37">
        <f t="shared" si="30"/>
        <v>838.86000000000013</v>
      </c>
      <c r="H306" s="37">
        <f t="shared" si="31"/>
        <v>838.86000000000013</v>
      </c>
      <c r="I306" s="38">
        <f t="shared" si="32"/>
        <v>13.530000000000001</v>
      </c>
      <c r="J306" s="39">
        <v>13.530000000000001</v>
      </c>
      <c r="K306" s="141">
        <v>3</v>
      </c>
      <c r="L306" s="45">
        <v>0</v>
      </c>
    </row>
    <row r="307" spans="1:12" ht="89.25" x14ac:dyDescent="0.25">
      <c r="A307" s="137">
        <v>7100036560</v>
      </c>
      <c r="B307" s="138">
        <v>5629</v>
      </c>
      <c r="C307" s="139" t="s">
        <v>417</v>
      </c>
      <c r="D307" s="140" t="s">
        <v>23</v>
      </c>
      <c r="E307" s="35" t="s">
        <v>244</v>
      </c>
      <c r="F307" s="44">
        <v>1</v>
      </c>
      <c r="G307" s="37">
        <f t="shared" si="30"/>
        <v>838.86000000000013</v>
      </c>
      <c r="H307" s="37">
        <f t="shared" si="31"/>
        <v>838.86000000000013</v>
      </c>
      <c r="I307" s="38">
        <f t="shared" si="32"/>
        <v>13.530000000000001</v>
      </c>
      <c r="J307" s="39">
        <v>13.530000000000001</v>
      </c>
      <c r="K307" s="141">
        <v>3</v>
      </c>
      <c r="L307" s="45">
        <v>0</v>
      </c>
    </row>
    <row r="308" spans="1:12" ht="89.25" x14ac:dyDescent="0.25">
      <c r="A308" s="52">
        <v>7000002615</v>
      </c>
      <c r="B308" s="53">
        <v>2160</v>
      </c>
      <c r="C308" s="54" t="s">
        <v>418</v>
      </c>
      <c r="D308" s="35" t="s">
        <v>23</v>
      </c>
      <c r="E308" s="35" t="s">
        <v>244</v>
      </c>
      <c r="F308" s="44">
        <v>1</v>
      </c>
      <c r="G308" s="37">
        <f t="shared" si="30"/>
        <v>11429.365199999998</v>
      </c>
      <c r="H308" s="37">
        <f t="shared" si="31"/>
        <v>11429.365199999998</v>
      </c>
      <c r="I308" s="38">
        <f t="shared" si="32"/>
        <v>184.34459999999999</v>
      </c>
      <c r="J308" s="39">
        <v>184.34459999999999</v>
      </c>
      <c r="K308" s="44">
        <v>3</v>
      </c>
      <c r="L308" s="45">
        <v>0</v>
      </c>
    </row>
    <row r="309" spans="1:12" ht="165.75" x14ac:dyDescent="0.25">
      <c r="A309" s="41">
        <v>7000030147</v>
      </c>
      <c r="B309" s="42">
        <v>2161</v>
      </c>
      <c r="C309" s="43" t="s">
        <v>419</v>
      </c>
      <c r="D309" s="35" t="s">
        <v>31</v>
      </c>
      <c r="E309" s="35" t="s">
        <v>244</v>
      </c>
      <c r="F309" s="44">
        <v>1</v>
      </c>
      <c r="G309" s="37">
        <f t="shared" si="30"/>
        <v>11429.365199999998</v>
      </c>
      <c r="H309" s="37">
        <f t="shared" si="31"/>
        <v>11429.365199999998</v>
      </c>
      <c r="I309" s="38">
        <f t="shared" si="32"/>
        <v>184.34459999999999</v>
      </c>
      <c r="J309" s="39">
        <v>184.34459999999999</v>
      </c>
      <c r="K309" s="44">
        <v>3</v>
      </c>
      <c r="L309" s="45">
        <v>0</v>
      </c>
    </row>
    <row r="310" spans="1:12" ht="89.25" x14ac:dyDescent="0.25">
      <c r="A310" s="65">
        <v>7000002633</v>
      </c>
      <c r="B310" s="66">
        <v>2163</v>
      </c>
      <c r="C310" s="67" t="s">
        <v>420</v>
      </c>
      <c r="D310" s="35" t="s">
        <v>31</v>
      </c>
      <c r="E310" s="35" t="s">
        <v>244</v>
      </c>
      <c r="F310" s="44">
        <v>1</v>
      </c>
      <c r="G310" s="37">
        <f t="shared" si="30"/>
        <v>11429.365199999998</v>
      </c>
      <c r="H310" s="37">
        <f t="shared" si="31"/>
        <v>11429.365199999998</v>
      </c>
      <c r="I310" s="38">
        <f t="shared" si="32"/>
        <v>184.34459999999999</v>
      </c>
      <c r="J310" s="39">
        <v>184.34459999999999</v>
      </c>
      <c r="K310" s="44">
        <v>3</v>
      </c>
      <c r="L310" s="45">
        <v>0</v>
      </c>
    </row>
    <row r="311" spans="1:12" ht="89.25" x14ac:dyDescent="0.25">
      <c r="A311" s="41">
        <v>7000002634</v>
      </c>
      <c r="B311" s="42">
        <v>2164</v>
      </c>
      <c r="C311" s="43" t="s">
        <v>421</v>
      </c>
      <c r="D311" s="35" t="s">
        <v>31</v>
      </c>
      <c r="E311" s="35" t="s">
        <v>244</v>
      </c>
      <c r="F311" s="44">
        <v>1</v>
      </c>
      <c r="G311" s="37">
        <f t="shared" si="30"/>
        <v>11429.365199999998</v>
      </c>
      <c r="H311" s="37">
        <f t="shared" si="31"/>
        <v>11429.365199999998</v>
      </c>
      <c r="I311" s="38">
        <f t="shared" si="32"/>
        <v>184.34459999999999</v>
      </c>
      <c r="J311" s="39">
        <v>184.34459999999999</v>
      </c>
      <c r="K311" s="44">
        <v>3</v>
      </c>
      <c r="L311" s="45">
        <v>0</v>
      </c>
    </row>
    <row r="312" spans="1:12" ht="102" x14ac:dyDescent="0.25">
      <c r="A312" s="41">
        <v>7000002642</v>
      </c>
      <c r="B312" s="42">
        <v>2165</v>
      </c>
      <c r="C312" s="43" t="s">
        <v>422</v>
      </c>
      <c r="D312" s="35" t="s">
        <v>23</v>
      </c>
      <c r="E312" s="35" t="s">
        <v>244</v>
      </c>
      <c r="F312" s="44">
        <v>1</v>
      </c>
      <c r="G312" s="37">
        <f t="shared" si="30"/>
        <v>11429.365199999998</v>
      </c>
      <c r="H312" s="37">
        <f t="shared" si="31"/>
        <v>11429.365199999998</v>
      </c>
      <c r="I312" s="38">
        <f t="shared" si="32"/>
        <v>184.34459999999999</v>
      </c>
      <c r="J312" s="39">
        <v>184.34459999999999</v>
      </c>
      <c r="K312" s="44">
        <v>3</v>
      </c>
      <c r="L312" s="45">
        <v>0</v>
      </c>
    </row>
    <row r="313" spans="1:12" ht="89.25" x14ac:dyDescent="0.25">
      <c r="A313" s="41">
        <v>7000002834</v>
      </c>
      <c r="B313" s="42">
        <v>2167</v>
      </c>
      <c r="C313" s="43" t="s">
        <v>423</v>
      </c>
      <c r="D313" s="35" t="s">
        <v>23</v>
      </c>
      <c r="E313" s="35" t="s">
        <v>244</v>
      </c>
      <c r="F313" s="44">
        <v>1</v>
      </c>
      <c r="G313" s="37">
        <f t="shared" si="30"/>
        <v>11429.365199999998</v>
      </c>
      <c r="H313" s="37">
        <f t="shared" si="31"/>
        <v>11429.365199999998</v>
      </c>
      <c r="I313" s="38">
        <f t="shared" si="32"/>
        <v>184.34459999999999</v>
      </c>
      <c r="J313" s="39">
        <v>184.34459999999999</v>
      </c>
      <c r="K313" s="44">
        <v>3</v>
      </c>
      <c r="L313" s="45">
        <v>0</v>
      </c>
    </row>
    <row r="314" spans="1:12" ht="114.75" x14ac:dyDescent="0.25">
      <c r="A314" s="41">
        <v>7000002968</v>
      </c>
      <c r="B314" s="42">
        <v>2178</v>
      </c>
      <c r="C314" s="43" t="s">
        <v>424</v>
      </c>
      <c r="D314" s="35" t="s">
        <v>23</v>
      </c>
      <c r="E314" s="35" t="s">
        <v>244</v>
      </c>
      <c r="F314" s="44">
        <v>1</v>
      </c>
      <c r="G314" s="37">
        <f t="shared" si="30"/>
        <v>11429.365199999998</v>
      </c>
      <c r="H314" s="37">
        <f t="shared" si="31"/>
        <v>11429.365199999998</v>
      </c>
      <c r="I314" s="38">
        <f t="shared" si="32"/>
        <v>184.34459999999999</v>
      </c>
      <c r="J314" s="39">
        <v>184.34459999999999</v>
      </c>
      <c r="K314" s="44">
        <v>3</v>
      </c>
      <c r="L314" s="45">
        <v>0</v>
      </c>
    </row>
    <row r="315" spans="1:12" ht="165.75" x14ac:dyDescent="0.25">
      <c r="A315" s="41">
        <v>7000002966</v>
      </c>
      <c r="B315" s="48">
        <v>2175</v>
      </c>
      <c r="C315" s="49" t="s">
        <v>425</v>
      </c>
      <c r="D315" s="35" t="s">
        <v>23</v>
      </c>
      <c r="E315" s="35" t="s">
        <v>244</v>
      </c>
      <c r="F315" s="44">
        <v>1</v>
      </c>
      <c r="G315" s="37">
        <f t="shared" si="30"/>
        <v>11429.365199999998</v>
      </c>
      <c r="H315" s="37">
        <f t="shared" si="31"/>
        <v>11429.365199999998</v>
      </c>
      <c r="I315" s="38">
        <f t="shared" si="32"/>
        <v>184.34459999999999</v>
      </c>
      <c r="J315" s="39">
        <v>184.34459999999999</v>
      </c>
      <c r="K315" s="44">
        <v>1</v>
      </c>
      <c r="L315" s="51">
        <v>0</v>
      </c>
    </row>
    <row r="316" spans="1:12" ht="178.5" x14ac:dyDescent="0.25">
      <c r="A316" s="41">
        <v>7000002967</v>
      </c>
      <c r="B316" s="48">
        <v>2176</v>
      </c>
      <c r="C316" s="49" t="s">
        <v>426</v>
      </c>
      <c r="D316" s="35" t="s">
        <v>23</v>
      </c>
      <c r="E316" s="35" t="s">
        <v>244</v>
      </c>
      <c r="F316" s="44">
        <v>1</v>
      </c>
      <c r="G316" s="37">
        <f t="shared" si="30"/>
        <v>11429.365199999998</v>
      </c>
      <c r="H316" s="37">
        <f t="shared" si="31"/>
        <v>11429.365199999998</v>
      </c>
      <c r="I316" s="38">
        <f t="shared" si="32"/>
        <v>184.34459999999999</v>
      </c>
      <c r="J316" s="39">
        <v>184.34459999999999</v>
      </c>
      <c r="K316" s="44">
        <v>1</v>
      </c>
      <c r="L316" s="51">
        <v>0</v>
      </c>
    </row>
    <row r="317" spans="1:12" ht="140.25" x14ac:dyDescent="0.25">
      <c r="A317" s="41">
        <v>7000030165</v>
      </c>
      <c r="B317" s="42">
        <v>2141</v>
      </c>
      <c r="C317" s="43" t="s">
        <v>427</v>
      </c>
      <c r="D317" s="35" t="s">
        <v>31</v>
      </c>
      <c r="E317" s="35" t="s">
        <v>244</v>
      </c>
      <c r="F317" s="44">
        <v>1</v>
      </c>
      <c r="G317" s="75">
        <f t="shared" si="30"/>
        <v>6010.8256000000001</v>
      </c>
      <c r="H317" s="37">
        <f t="shared" si="31"/>
        <v>6010.8256000000001</v>
      </c>
      <c r="I317" s="38">
        <f t="shared" si="32"/>
        <v>96.948800000000006</v>
      </c>
      <c r="J317" s="39">
        <v>96.948800000000006</v>
      </c>
      <c r="K317" s="44">
        <v>3</v>
      </c>
      <c r="L317" s="45">
        <v>0</v>
      </c>
    </row>
    <row r="318" spans="1:12" ht="76.5" x14ac:dyDescent="0.25">
      <c r="A318" s="41">
        <v>7000002653</v>
      </c>
      <c r="B318" s="42" t="s">
        <v>428</v>
      </c>
      <c r="C318" s="43" t="s">
        <v>429</v>
      </c>
      <c r="D318" s="35" t="s">
        <v>23</v>
      </c>
      <c r="E318" s="35" t="s">
        <v>244</v>
      </c>
      <c r="F318" s="44">
        <v>1</v>
      </c>
      <c r="G318" s="37">
        <f t="shared" si="30"/>
        <v>6010.8256000000001</v>
      </c>
      <c r="H318" s="37">
        <f t="shared" si="31"/>
        <v>6010.8256000000001</v>
      </c>
      <c r="I318" s="38">
        <f t="shared" si="32"/>
        <v>96.948800000000006</v>
      </c>
      <c r="J318" s="39">
        <v>96.948800000000006</v>
      </c>
      <c r="K318" s="44">
        <v>3</v>
      </c>
      <c r="L318" s="45">
        <v>0</v>
      </c>
    </row>
    <row r="319" spans="1:12" ht="89.25" x14ac:dyDescent="0.25">
      <c r="A319" s="41">
        <v>7000002654</v>
      </c>
      <c r="B319" s="42">
        <v>2146</v>
      </c>
      <c r="C319" s="43" t="s">
        <v>430</v>
      </c>
      <c r="D319" s="35" t="s">
        <v>23</v>
      </c>
      <c r="E319" s="35" t="s">
        <v>244</v>
      </c>
      <c r="F319" s="44">
        <v>1</v>
      </c>
      <c r="G319" s="37">
        <f t="shared" si="30"/>
        <v>6010.8256000000001</v>
      </c>
      <c r="H319" s="37">
        <f t="shared" si="31"/>
        <v>6010.8256000000001</v>
      </c>
      <c r="I319" s="38">
        <f t="shared" si="32"/>
        <v>96.948800000000006</v>
      </c>
      <c r="J319" s="39">
        <v>96.948800000000006</v>
      </c>
      <c r="K319" s="44">
        <v>3</v>
      </c>
      <c r="L319" s="45">
        <v>0</v>
      </c>
    </row>
    <row r="320" spans="1:12" ht="89.25" x14ac:dyDescent="0.25">
      <c r="A320" s="41">
        <v>7000002655</v>
      </c>
      <c r="B320" s="42">
        <v>2147</v>
      </c>
      <c r="C320" s="43" t="s">
        <v>431</v>
      </c>
      <c r="D320" s="35" t="s">
        <v>23</v>
      </c>
      <c r="E320" s="35" t="s">
        <v>244</v>
      </c>
      <c r="F320" s="44">
        <v>1</v>
      </c>
      <c r="G320" s="37">
        <f t="shared" si="30"/>
        <v>6010.8256000000001</v>
      </c>
      <c r="H320" s="37">
        <f t="shared" si="31"/>
        <v>6010.8256000000001</v>
      </c>
      <c r="I320" s="38">
        <f t="shared" si="32"/>
        <v>96.948800000000006</v>
      </c>
      <c r="J320" s="39">
        <v>96.948800000000006</v>
      </c>
      <c r="K320" s="44">
        <v>3</v>
      </c>
      <c r="L320" s="45">
        <v>0</v>
      </c>
    </row>
    <row r="321" spans="1:12" ht="102" x14ac:dyDescent="0.25">
      <c r="A321" s="41">
        <v>7000002752</v>
      </c>
      <c r="B321" s="42">
        <v>2630</v>
      </c>
      <c r="C321" s="43" t="s">
        <v>432</v>
      </c>
      <c r="D321" s="35" t="s">
        <v>23</v>
      </c>
      <c r="E321" s="35" t="s">
        <v>244</v>
      </c>
      <c r="F321" s="44">
        <v>1</v>
      </c>
      <c r="G321" s="37">
        <f t="shared" si="30"/>
        <v>6010.8256000000001</v>
      </c>
      <c r="H321" s="37">
        <f t="shared" si="31"/>
        <v>6010.8256000000001</v>
      </c>
      <c r="I321" s="38">
        <f t="shared" si="32"/>
        <v>96.948800000000006</v>
      </c>
      <c r="J321" s="39">
        <v>96.948800000000006</v>
      </c>
      <c r="K321" s="44">
        <v>3</v>
      </c>
      <c r="L321" s="45">
        <v>0</v>
      </c>
    </row>
    <row r="322" spans="1:12" ht="89.25" x14ac:dyDescent="0.25">
      <c r="A322" s="41">
        <v>7000002837</v>
      </c>
      <c r="B322" s="42">
        <v>2633</v>
      </c>
      <c r="C322" s="43" t="s">
        <v>433</v>
      </c>
      <c r="D322" s="35" t="s">
        <v>23</v>
      </c>
      <c r="E322" s="35" t="s">
        <v>244</v>
      </c>
      <c r="F322" s="44">
        <v>1</v>
      </c>
      <c r="G322" s="37">
        <f t="shared" si="30"/>
        <v>6010.8256000000001</v>
      </c>
      <c r="H322" s="37">
        <f t="shared" si="31"/>
        <v>6010.8256000000001</v>
      </c>
      <c r="I322" s="38">
        <f t="shared" si="32"/>
        <v>96.948800000000006</v>
      </c>
      <c r="J322" s="39">
        <v>96.948800000000006</v>
      </c>
      <c r="K322" s="44">
        <v>1</v>
      </c>
      <c r="L322" s="45">
        <v>0</v>
      </c>
    </row>
    <row r="323" spans="1:12" ht="102" x14ac:dyDescent="0.25">
      <c r="A323" s="41">
        <v>7000002652</v>
      </c>
      <c r="B323" s="42">
        <v>2143</v>
      </c>
      <c r="C323" s="43" t="s">
        <v>434</v>
      </c>
      <c r="D323" s="35" t="s">
        <v>23</v>
      </c>
      <c r="E323" s="35" t="s">
        <v>244</v>
      </c>
      <c r="F323" s="44">
        <v>1</v>
      </c>
      <c r="G323" s="37">
        <f t="shared" si="30"/>
        <v>6010.8256000000001</v>
      </c>
      <c r="H323" s="37">
        <f t="shared" si="31"/>
        <v>6010.8256000000001</v>
      </c>
      <c r="I323" s="38">
        <f t="shared" si="32"/>
        <v>96.948800000000006</v>
      </c>
      <c r="J323" s="39">
        <v>96.948800000000006</v>
      </c>
      <c r="K323" s="44">
        <v>3</v>
      </c>
      <c r="L323" s="45">
        <v>0</v>
      </c>
    </row>
    <row r="324" spans="1:12" ht="89.25" x14ac:dyDescent="0.25">
      <c r="A324" s="41">
        <v>7000002548</v>
      </c>
      <c r="B324" s="42">
        <v>2113</v>
      </c>
      <c r="C324" s="43" t="s">
        <v>435</v>
      </c>
      <c r="D324" s="35" t="s">
        <v>23</v>
      </c>
      <c r="E324" s="35" t="s">
        <v>244</v>
      </c>
      <c r="F324" s="44">
        <v>1</v>
      </c>
      <c r="G324" s="37">
        <f t="shared" si="30"/>
        <v>4713.3144000000002</v>
      </c>
      <c r="H324" s="37">
        <f t="shared" si="31"/>
        <v>4713.3144000000002</v>
      </c>
      <c r="I324" s="38">
        <f t="shared" si="32"/>
        <v>76.021200000000007</v>
      </c>
      <c r="J324" s="39">
        <v>76.021200000000007</v>
      </c>
      <c r="K324" s="44">
        <v>3</v>
      </c>
      <c r="L324" s="45">
        <v>0</v>
      </c>
    </row>
    <row r="325" spans="1:12" ht="89.25" x14ac:dyDescent="0.25">
      <c r="A325" s="41">
        <v>7000002549</v>
      </c>
      <c r="B325" s="42" t="s">
        <v>436</v>
      </c>
      <c r="C325" s="43" t="s">
        <v>437</v>
      </c>
      <c r="D325" s="35" t="s">
        <v>23</v>
      </c>
      <c r="E325" s="35" t="s">
        <v>244</v>
      </c>
      <c r="F325" s="44">
        <v>1</v>
      </c>
      <c r="G325" s="37">
        <f t="shared" si="30"/>
        <v>4713.3144000000002</v>
      </c>
      <c r="H325" s="37">
        <f t="shared" si="31"/>
        <v>4713.3144000000002</v>
      </c>
      <c r="I325" s="38">
        <f t="shared" si="32"/>
        <v>76.021200000000007</v>
      </c>
      <c r="J325" s="39">
        <v>76.021200000000007</v>
      </c>
      <c r="K325" s="44">
        <v>3</v>
      </c>
      <c r="L325" s="45">
        <v>0</v>
      </c>
    </row>
    <row r="326" spans="1:12" ht="114.75" x14ac:dyDescent="0.25">
      <c r="A326" s="41">
        <v>7000002756</v>
      </c>
      <c r="B326" s="42">
        <v>2119</v>
      </c>
      <c r="C326" s="43" t="s">
        <v>438</v>
      </c>
      <c r="D326" s="35" t="s">
        <v>23</v>
      </c>
      <c r="E326" s="35" t="s">
        <v>244</v>
      </c>
      <c r="F326" s="44">
        <v>1</v>
      </c>
      <c r="G326" s="37">
        <f t="shared" si="30"/>
        <v>4713.3143999999993</v>
      </c>
      <c r="H326" s="37">
        <f t="shared" si="31"/>
        <v>4713.3143999999993</v>
      </c>
      <c r="I326" s="38">
        <f t="shared" si="32"/>
        <v>76.021199999999993</v>
      </c>
      <c r="J326" s="39">
        <v>76.021199999999993</v>
      </c>
      <c r="K326" s="44">
        <v>3</v>
      </c>
      <c r="L326" s="45">
        <v>0</v>
      </c>
    </row>
    <row r="327" spans="1:12" ht="102" x14ac:dyDescent="0.25">
      <c r="A327" s="41">
        <v>7000002757</v>
      </c>
      <c r="B327" s="42">
        <v>2122</v>
      </c>
      <c r="C327" s="43" t="s">
        <v>439</v>
      </c>
      <c r="D327" s="35" t="s">
        <v>23</v>
      </c>
      <c r="E327" s="35" t="s">
        <v>244</v>
      </c>
      <c r="F327" s="44">
        <v>1</v>
      </c>
      <c r="G327" s="37">
        <f t="shared" si="30"/>
        <v>4713.3144000000002</v>
      </c>
      <c r="H327" s="37">
        <f t="shared" si="31"/>
        <v>4713.3144000000002</v>
      </c>
      <c r="I327" s="38">
        <f t="shared" si="32"/>
        <v>76.021200000000007</v>
      </c>
      <c r="J327" s="39">
        <v>76.021200000000007</v>
      </c>
      <c r="K327" s="44">
        <v>3</v>
      </c>
      <c r="L327" s="45">
        <v>0</v>
      </c>
    </row>
    <row r="328" spans="1:12" ht="89.25" x14ac:dyDescent="0.25">
      <c r="A328" s="41">
        <v>7000002832</v>
      </c>
      <c r="B328" s="42">
        <v>2123</v>
      </c>
      <c r="C328" s="43" t="s">
        <v>440</v>
      </c>
      <c r="D328" s="35" t="s">
        <v>23</v>
      </c>
      <c r="E328" s="35" t="s">
        <v>244</v>
      </c>
      <c r="F328" s="44">
        <v>1</v>
      </c>
      <c r="G328" s="37">
        <f t="shared" si="30"/>
        <v>4713.3144000000002</v>
      </c>
      <c r="H328" s="37">
        <f t="shared" si="31"/>
        <v>4713.3144000000002</v>
      </c>
      <c r="I328" s="38">
        <f t="shared" si="32"/>
        <v>76.021200000000007</v>
      </c>
      <c r="J328" s="39">
        <v>76.021200000000007</v>
      </c>
      <c r="K328" s="44">
        <v>1</v>
      </c>
      <c r="L328" s="45">
        <v>0</v>
      </c>
    </row>
    <row r="329" spans="1:12" ht="114.75" x14ac:dyDescent="0.25">
      <c r="A329" s="41">
        <v>7000002904</v>
      </c>
      <c r="B329" s="42">
        <v>2131</v>
      </c>
      <c r="C329" s="43" t="s">
        <v>441</v>
      </c>
      <c r="D329" s="35" t="s">
        <v>23</v>
      </c>
      <c r="E329" s="35" t="s">
        <v>244</v>
      </c>
      <c r="F329" s="44">
        <v>1</v>
      </c>
      <c r="G329" s="37">
        <f t="shared" si="30"/>
        <v>4713.3144000000002</v>
      </c>
      <c r="H329" s="37">
        <f t="shared" si="31"/>
        <v>4713.3144000000002</v>
      </c>
      <c r="I329" s="38">
        <f t="shared" si="32"/>
        <v>76.021200000000007</v>
      </c>
      <c r="J329" s="39">
        <v>76.021200000000007</v>
      </c>
      <c r="K329" s="44">
        <v>1</v>
      </c>
      <c r="L329" s="45">
        <v>0</v>
      </c>
    </row>
    <row r="330" spans="1:12" ht="76.5" x14ac:dyDescent="0.25">
      <c r="A330" s="41">
        <v>7000002550</v>
      </c>
      <c r="B330" s="42">
        <v>2114</v>
      </c>
      <c r="C330" s="43" t="s">
        <v>442</v>
      </c>
      <c r="D330" s="35" t="s">
        <v>23</v>
      </c>
      <c r="E330" s="35" t="s">
        <v>244</v>
      </c>
      <c r="F330" s="44">
        <v>1</v>
      </c>
      <c r="G330" s="37">
        <f t="shared" si="30"/>
        <v>4713.3144000000002</v>
      </c>
      <c r="H330" s="37">
        <f t="shared" si="31"/>
        <v>4713.3144000000002</v>
      </c>
      <c r="I330" s="38">
        <f t="shared" si="32"/>
        <v>76.021200000000007</v>
      </c>
      <c r="J330" s="39">
        <v>76.021200000000007</v>
      </c>
      <c r="K330" s="44">
        <v>3</v>
      </c>
      <c r="L330" s="45">
        <v>0</v>
      </c>
    </row>
    <row r="331" spans="1:12" ht="76.5" x14ac:dyDescent="0.25">
      <c r="A331" s="41">
        <v>7000002551</v>
      </c>
      <c r="B331" s="42" t="s">
        <v>443</v>
      </c>
      <c r="C331" s="43" t="s">
        <v>444</v>
      </c>
      <c r="D331" s="35" t="s">
        <v>23</v>
      </c>
      <c r="E331" s="35" t="s">
        <v>244</v>
      </c>
      <c r="F331" s="44">
        <v>1</v>
      </c>
      <c r="G331" s="37">
        <f t="shared" si="30"/>
        <v>4713.3144000000002</v>
      </c>
      <c r="H331" s="37">
        <f t="shared" si="31"/>
        <v>4713.3144000000002</v>
      </c>
      <c r="I331" s="38">
        <f t="shared" si="32"/>
        <v>76.021200000000007</v>
      </c>
      <c r="J331" s="39">
        <v>76.021200000000007</v>
      </c>
      <c r="K331" s="44">
        <v>3</v>
      </c>
      <c r="L331" s="45">
        <v>0</v>
      </c>
    </row>
    <row r="332" spans="1:12" ht="102" x14ac:dyDescent="0.25">
      <c r="A332" s="41">
        <v>7000002758</v>
      </c>
      <c r="B332" s="42">
        <v>2124</v>
      </c>
      <c r="C332" s="43" t="s">
        <v>445</v>
      </c>
      <c r="D332" s="35" t="s">
        <v>23</v>
      </c>
      <c r="E332" s="35" t="s">
        <v>244</v>
      </c>
      <c r="F332" s="44">
        <v>1</v>
      </c>
      <c r="G332" s="37">
        <f t="shared" si="30"/>
        <v>4713.3144000000002</v>
      </c>
      <c r="H332" s="37">
        <f t="shared" si="31"/>
        <v>4713.3144000000002</v>
      </c>
      <c r="I332" s="38">
        <f t="shared" si="32"/>
        <v>76.021200000000007</v>
      </c>
      <c r="J332" s="39">
        <v>76.021200000000007</v>
      </c>
      <c r="K332" s="44">
        <v>3</v>
      </c>
      <c r="L332" s="45">
        <v>0</v>
      </c>
    </row>
    <row r="333" spans="1:12" ht="89.25" x14ac:dyDescent="0.25">
      <c r="A333" s="41">
        <v>7000002759</v>
      </c>
      <c r="B333" s="42">
        <v>2125</v>
      </c>
      <c r="C333" s="43" t="s">
        <v>446</v>
      </c>
      <c r="D333" s="35" t="s">
        <v>23</v>
      </c>
      <c r="E333" s="35" t="s">
        <v>244</v>
      </c>
      <c r="F333" s="44">
        <v>1</v>
      </c>
      <c r="G333" s="37">
        <f t="shared" si="30"/>
        <v>4713.3144000000002</v>
      </c>
      <c r="H333" s="37">
        <f t="shared" si="31"/>
        <v>4713.3144000000002</v>
      </c>
      <c r="I333" s="38">
        <f t="shared" si="32"/>
        <v>76.021200000000007</v>
      </c>
      <c r="J333" s="39">
        <v>76.021200000000007</v>
      </c>
      <c r="K333" s="44">
        <v>3</v>
      </c>
      <c r="L333" s="45">
        <v>0</v>
      </c>
    </row>
    <row r="334" spans="1:12" ht="102" x14ac:dyDescent="0.25">
      <c r="A334" s="41">
        <v>7000030385</v>
      </c>
      <c r="B334" s="42">
        <v>2136</v>
      </c>
      <c r="C334" s="43" t="s">
        <v>447</v>
      </c>
      <c r="D334" s="35" t="s">
        <v>23</v>
      </c>
      <c r="E334" s="35" t="s">
        <v>244</v>
      </c>
      <c r="F334" s="44">
        <v>1</v>
      </c>
      <c r="G334" s="37">
        <f t="shared" si="30"/>
        <v>4713.3144000000002</v>
      </c>
      <c r="H334" s="37">
        <f t="shared" si="31"/>
        <v>4713.3144000000002</v>
      </c>
      <c r="I334" s="38">
        <f t="shared" si="32"/>
        <v>76.021200000000007</v>
      </c>
      <c r="J334" s="39">
        <v>76.021200000000007</v>
      </c>
      <c r="K334" s="44">
        <v>1</v>
      </c>
      <c r="L334" s="45">
        <v>0</v>
      </c>
    </row>
    <row r="335" spans="1:12" ht="178.5" x14ac:dyDescent="0.25">
      <c r="A335" s="41">
        <v>7000002970</v>
      </c>
      <c r="B335" s="42">
        <v>2153</v>
      </c>
      <c r="C335" s="43" t="s">
        <v>448</v>
      </c>
      <c r="D335" s="35" t="s">
        <v>23</v>
      </c>
      <c r="E335" s="35" t="s">
        <v>244</v>
      </c>
      <c r="F335" s="44">
        <v>1</v>
      </c>
      <c r="G335" s="37">
        <f t="shared" si="30"/>
        <v>4713.3144000000002</v>
      </c>
      <c r="H335" s="37">
        <f t="shared" si="31"/>
        <v>4713.3144000000002</v>
      </c>
      <c r="I335" s="38">
        <f t="shared" si="32"/>
        <v>76.021200000000007</v>
      </c>
      <c r="J335" s="39">
        <v>76.021200000000007</v>
      </c>
      <c r="K335" s="44">
        <v>1</v>
      </c>
      <c r="L335" s="45">
        <v>0</v>
      </c>
    </row>
    <row r="336" spans="1:12" ht="114.75" x14ac:dyDescent="0.25">
      <c r="A336" s="41">
        <v>7000030386</v>
      </c>
      <c r="B336" s="42">
        <v>2154</v>
      </c>
      <c r="C336" s="43" t="s">
        <v>449</v>
      </c>
      <c r="D336" s="35" t="s">
        <v>23</v>
      </c>
      <c r="E336" s="35" t="s">
        <v>244</v>
      </c>
      <c r="F336" s="44">
        <v>1</v>
      </c>
      <c r="G336" s="37">
        <f t="shared" si="30"/>
        <v>4713.3144000000002</v>
      </c>
      <c r="H336" s="37">
        <f t="shared" si="31"/>
        <v>4713.3144000000002</v>
      </c>
      <c r="I336" s="38">
        <f t="shared" si="32"/>
        <v>76.021200000000007</v>
      </c>
      <c r="J336" s="39">
        <v>76.021200000000007</v>
      </c>
      <c r="K336" s="44">
        <v>1</v>
      </c>
      <c r="L336" s="45">
        <v>0</v>
      </c>
    </row>
    <row r="337" spans="1:12" ht="102" x14ac:dyDescent="0.25">
      <c r="A337" s="41">
        <v>7000030387</v>
      </c>
      <c r="B337" s="42">
        <v>2155</v>
      </c>
      <c r="C337" s="43" t="s">
        <v>450</v>
      </c>
      <c r="D337" s="35" t="s">
        <v>23</v>
      </c>
      <c r="E337" s="35" t="s">
        <v>244</v>
      </c>
      <c r="F337" s="44">
        <v>1</v>
      </c>
      <c r="G337" s="37">
        <f t="shared" si="30"/>
        <v>4713.3144000000002</v>
      </c>
      <c r="H337" s="37">
        <f t="shared" si="31"/>
        <v>4713.3144000000002</v>
      </c>
      <c r="I337" s="38">
        <f t="shared" si="32"/>
        <v>76.021200000000007</v>
      </c>
      <c r="J337" s="39">
        <v>76.021200000000007</v>
      </c>
      <c r="K337" s="44">
        <v>1</v>
      </c>
      <c r="L337" s="45">
        <v>0</v>
      </c>
    </row>
    <row r="338" spans="1:12" ht="102" x14ac:dyDescent="0.25">
      <c r="A338" s="41">
        <v>7000030388</v>
      </c>
      <c r="B338" s="42">
        <v>2156</v>
      </c>
      <c r="C338" s="43" t="s">
        <v>451</v>
      </c>
      <c r="D338" s="35" t="s">
        <v>23</v>
      </c>
      <c r="E338" s="35" t="s">
        <v>244</v>
      </c>
      <c r="F338" s="44">
        <v>1</v>
      </c>
      <c r="G338" s="37">
        <f t="shared" si="30"/>
        <v>4713.3144000000002</v>
      </c>
      <c r="H338" s="37">
        <f t="shared" si="31"/>
        <v>4713.3144000000002</v>
      </c>
      <c r="I338" s="38">
        <f t="shared" si="32"/>
        <v>76.021200000000007</v>
      </c>
      <c r="J338" s="39">
        <v>76.021200000000007</v>
      </c>
      <c r="K338" s="44">
        <v>1</v>
      </c>
      <c r="L338" s="45">
        <v>0</v>
      </c>
    </row>
    <row r="339" spans="1:12" ht="140.25" x14ac:dyDescent="0.25">
      <c r="A339" s="41">
        <v>7000002971</v>
      </c>
      <c r="B339" s="42">
        <v>2157</v>
      </c>
      <c r="C339" s="43" t="s">
        <v>452</v>
      </c>
      <c r="D339" s="35" t="s">
        <v>23</v>
      </c>
      <c r="E339" s="35" t="s">
        <v>244</v>
      </c>
      <c r="F339" s="44">
        <v>1</v>
      </c>
      <c r="G339" s="37">
        <f t="shared" si="30"/>
        <v>4713.3144000000002</v>
      </c>
      <c r="H339" s="37">
        <f t="shared" si="31"/>
        <v>4713.3144000000002</v>
      </c>
      <c r="I339" s="38">
        <f t="shared" si="32"/>
        <v>76.021200000000007</v>
      </c>
      <c r="J339" s="39">
        <v>76.021200000000007</v>
      </c>
      <c r="K339" s="44">
        <v>1</v>
      </c>
      <c r="L339" s="45">
        <v>0</v>
      </c>
    </row>
    <row r="340" spans="1:12" ht="102" x14ac:dyDescent="0.25">
      <c r="A340" s="41">
        <v>7000030389</v>
      </c>
      <c r="B340" s="42">
        <v>2158</v>
      </c>
      <c r="C340" s="43" t="s">
        <v>453</v>
      </c>
      <c r="D340" s="35" t="s">
        <v>23</v>
      </c>
      <c r="E340" s="35" t="s">
        <v>244</v>
      </c>
      <c r="F340" s="44">
        <v>1</v>
      </c>
      <c r="G340" s="37">
        <f t="shared" si="30"/>
        <v>4713.3144000000002</v>
      </c>
      <c r="H340" s="37">
        <f t="shared" si="31"/>
        <v>4713.3144000000002</v>
      </c>
      <c r="I340" s="38">
        <f t="shared" si="32"/>
        <v>76.021200000000007</v>
      </c>
      <c r="J340" s="39">
        <v>76.021200000000007</v>
      </c>
      <c r="K340" s="44">
        <v>1</v>
      </c>
      <c r="L340" s="45">
        <v>0</v>
      </c>
    </row>
    <row r="341" spans="1:12" ht="89.25" x14ac:dyDescent="0.25">
      <c r="A341" s="41">
        <v>7000030390</v>
      </c>
      <c r="B341" s="42">
        <v>2179</v>
      </c>
      <c r="C341" s="43" t="s">
        <v>454</v>
      </c>
      <c r="D341" s="35" t="s">
        <v>23</v>
      </c>
      <c r="E341" s="35" t="s">
        <v>244</v>
      </c>
      <c r="F341" s="44">
        <v>1</v>
      </c>
      <c r="G341" s="37">
        <f t="shared" si="30"/>
        <v>4713.3144000000002</v>
      </c>
      <c r="H341" s="37">
        <f t="shared" si="31"/>
        <v>4713.3144000000002</v>
      </c>
      <c r="I341" s="38">
        <f t="shared" si="32"/>
        <v>76.021200000000007</v>
      </c>
      <c r="J341" s="39">
        <v>76.021200000000007</v>
      </c>
      <c r="K341" s="44">
        <v>1</v>
      </c>
      <c r="L341" s="45">
        <v>0</v>
      </c>
    </row>
    <row r="342" spans="1:12" ht="178.5" x14ac:dyDescent="0.25">
      <c r="A342" s="41">
        <v>7000002760</v>
      </c>
      <c r="B342" s="42">
        <v>2291</v>
      </c>
      <c r="C342" s="43" t="s">
        <v>455</v>
      </c>
      <c r="D342" s="35" t="s">
        <v>23</v>
      </c>
      <c r="E342" s="35" t="s">
        <v>244</v>
      </c>
      <c r="F342" s="44">
        <v>1</v>
      </c>
      <c r="G342" s="37">
        <f t="shared" si="30"/>
        <v>2972.2799999999997</v>
      </c>
      <c r="H342" s="37">
        <f t="shared" si="31"/>
        <v>2972.2799999999997</v>
      </c>
      <c r="I342" s="38">
        <f t="shared" si="32"/>
        <v>47.94</v>
      </c>
      <c r="J342" s="39">
        <v>47.94</v>
      </c>
      <c r="K342" s="44">
        <v>3</v>
      </c>
      <c r="L342" s="45">
        <v>0</v>
      </c>
    </row>
    <row r="343" spans="1:12" ht="89.25" x14ac:dyDescent="0.25">
      <c r="A343" s="41">
        <v>7000002801</v>
      </c>
      <c r="B343" s="42">
        <v>2450</v>
      </c>
      <c r="C343" s="43" t="s">
        <v>456</v>
      </c>
      <c r="D343" s="35" t="s">
        <v>23</v>
      </c>
      <c r="E343" s="35" t="s">
        <v>244</v>
      </c>
      <c r="F343" s="44">
        <v>1</v>
      </c>
      <c r="G343" s="37">
        <f t="shared" si="30"/>
        <v>2582.2999999999997</v>
      </c>
      <c r="H343" s="37">
        <f t="shared" si="31"/>
        <v>2582.2999999999997</v>
      </c>
      <c r="I343" s="38">
        <f t="shared" si="32"/>
        <v>41.65</v>
      </c>
      <c r="J343" s="39">
        <v>41.65</v>
      </c>
      <c r="K343" s="44">
        <v>3</v>
      </c>
      <c r="L343" s="45">
        <v>0</v>
      </c>
    </row>
    <row r="344" spans="1:12" ht="114.75" x14ac:dyDescent="0.25">
      <c r="A344" s="41">
        <v>7000002802</v>
      </c>
      <c r="B344" s="42">
        <v>2451</v>
      </c>
      <c r="C344" s="43" t="s">
        <v>457</v>
      </c>
      <c r="D344" s="35" t="s">
        <v>23</v>
      </c>
      <c r="E344" s="35" t="s">
        <v>244</v>
      </c>
      <c r="F344" s="44">
        <v>1</v>
      </c>
      <c r="G344" s="37">
        <f t="shared" si="30"/>
        <v>2582.2999999999997</v>
      </c>
      <c r="H344" s="37">
        <f t="shared" si="31"/>
        <v>2582.2999999999997</v>
      </c>
      <c r="I344" s="38">
        <f t="shared" si="32"/>
        <v>41.65</v>
      </c>
      <c r="J344" s="39">
        <v>41.65</v>
      </c>
      <c r="K344" s="44">
        <v>3</v>
      </c>
      <c r="L344" s="45">
        <v>0</v>
      </c>
    </row>
    <row r="345" spans="1:12" ht="114.75" x14ac:dyDescent="0.25">
      <c r="A345" s="41">
        <v>7000002803</v>
      </c>
      <c r="B345" s="42">
        <v>2452</v>
      </c>
      <c r="C345" s="43" t="s">
        <v>458</v>
      </c>
      <c r="D345" s="35" t="s">
        <v>23</v>
      </c>
      <c r="E345" s="35" t="s">
        <v>244</v>
      </c>
      <c r="F345" s="44">
        <v>1</v>
      </c>
      <c r="G345" s="37">
        <f t="shared" si="30"/>
        <v>2582.2999999999997</v>
      </c>
      <c r="H345" s="37">
        <f t="shared" si="31"/>
        <v>2582.2999999999997</v>
      </c>
      <c r="I345" s="38">
        <f t="shared" si="32"/>
        <v>41.65</v>
      </c>
      <c r="J345" s="39">
        <v>41.65</v>
      </c>
      <c r="K345" s="44">
        <v>3</v>
      </c>
      <c r="L345" s="45">
        <v>0</v>
      </c>
    </row>
    <row r="346" spans="1:12" ht="89.25" x14ac:dyDescent="0.25">
      <c r="A346" s="41">
        <v>7000002804</v>
      </c>
      <c r="B346" s="42">
        <v>2453</v>
      </c>
      <c r="C346" s="43" t="s">
        <v>459</v>
      </c>
      <c r="D346" s="35" t="s">
        <v>23</v>
      </c>
      <c r="E346" s="35" t="s">
        <v>244</v>
      </c>
      <c r="F346" s="44">
        <v>1</v>
      </c>
      <c r="G346" s="37">
        <f t="shared" si="30"/>
        <v>2582.2999999999997</v>
      </c>
      <c r="H346" s="37">
        <f t="shared" si="31"/>
        <v>2582.2999999999997</v>
      </c>
      <c r="I346" s="38">
        <f t="shared" si="32"/>
        <v>41.65</v>
      </c>
      <c r="J346" s="39">
        <v>41.65</v>
      </c>
      <c r="K346" s="44">
        <v>3</v>
      </c>
      <c r="L346" s="45">
        <v>0</v>
      </c>
    </row>
    <row r="347" spans="1:12" ht="102" x14ac:dyDescent="0.25">
      <c r="A347" s="41">
        <v>7000030377</v>
      </c>
      <c r="B347" s="42" t="s">
        <v>460</v>
      </c>
      <c r="C347" s="43" t="s">
        <v>461</v>
      </c>
      <c r="D347" s="35" t="s">
        <v>23</v>
      </c>
      <c r="E347" s="35" t="s">
        <v>244</v>
      </c>
      <c r="F347" s="44">
        <v>1</v>
      </c>
      <c r="G347" s="37">
        <f t="shared" si="30"/>
        <v>32386.816000000003</v>
      </c>
      <c r="H347" s="37">
        <f t="shared" si="31"/>
        <v>32386.816000000003</v>
      </c>
      <c r="I347" s="38">
        <f t="shared" si="32"/>
        <v>522.36800000000005</v>
      </c>
      <c r="J347" s="39">
        <v>522.36800000000005</v>
      </c>
      <c r="K347" s="44">
        <v>1</v>
      </c>
      <c r="L347" s="45">
        <v>0</v>
      </c>
    </row>
    <row r="348" spans="1:12" ht="153" x14ac:dyDescent="0.25">
      <c r="A348" s="41">
        <v>7100004028</v>
      </c>
      <c r="B348" s="42" t="s">
        <v>462</v>
      </c>
      <c r="C348" s="43" t="s">
        <v>463</v>
      </c>
      <c r="D348" s="35" t="s">
        <v>23</v>
      </c>
      <c r="E348" s="35" t="s">
        <v>244</v>
      </c>
      <c r="F348" s="44">
        <v>1</v>
      </c>
      <c r="G348" s="37">
        <f t="shared" si="30"/>
        <v>38459.096000000005</v>
      </c>
      <c r="H348" s="37">
        <f t="shared" si="31"/>
        <v>38459.096000000005</v>
      </c>
      <c r="I348" s="38">
        <f t="shared" si="32"/>
        <v>620.30800000000011</v>
      </c>
      <c r="J348" s="39">
        <v>620.30800000000011</v>
      </c>
      <c r="K348" s="44">
        <v>1</v>
      </c>
      <c r="L348" s="45">
        <v>0</v>
      </c>
    </row>
    <row r="349" spans="1:12" ht="165.75" x14ac:dyDescent="0.25">
      <c r="A349" s="41">
        <v>7100004031</v>
      </c>
      <c r="B349" s="42" t="s">
        <v>464</v>
      </c>
      <c r="C349" s="43" t="s">
        <v>465</v>
      </c>
      <c r="D349" s="35" t="s">
        <v>23</v>
      </c>
      <c r="E349" s="35" t="s">
        <v>244</v>
      </c>
      <c r="F349" s="44">
        <v>1</v>
      </c>
      <c r="G349" s="37">
        <f t="shared" si="30"/>
        <v>38459.096000000005</v>
      </c>
      <c r="H349" s="37">
        <f t="shared" si="31"/>
        <v>38459.096000000005</v>
      </c>
      <c r="I349" s="38">
        <f t="shared" si="32"/>
        <v>620.30800000000011</v>
      </c>
      <c r="J349" s="39">
        <v>620.30800000000011</v>
      </c>
      <c r="K349" s="44">
        <v>1</v>
      </c>
      <c r="L349" s="45">
        <v>0</v>
      </c>
    </row>
    <row r="350" spans="1:12" ht="165.75" x14ac:dyDescent="0.25">
      <c r="A350" s="41">
        <v>7100004026</v>
      </c>
      <c r="B350" s="42" t="s">
        <v>466</v>
      </c>
      <c r="C350" s="43" t="s">
        <v>467</v>
      </c>
      <c r="D350" s="35" t="s">
        <v>23</v>
      </c>
      <c r="E350" s="35" t="s">
        <v>244</v>
      </c>
      <c r="F350" s="44">
        <v>1</v>
      </c>
      <c r="G350" s="37">
        <f t="shared" ref="G350:G356" si="33">+H350/F350</f>
        <v>38459.096000000005</v>
      </c>
      <c r="H350" s="37">
        <f t="shared" ref="H350:H356" si="34">+J350*$C$8</f>
        <v>38459.096000000005</v>
      </c>
      <c r="I350" s="38">
        <f t="shared" ref="I350:I401" si="35">+J350/F350</f>
        <v>620.30800000000011</v>
      </c>
      <c r="J350" s="39">
        <v>620.30800000000011</v>
      </c>
      <c r="K350" s="44">
        <v>1</v>
      </c>
      <c r="L350" s="45">
        <v>0</v>
      </c>
    </row>
    <row r="351" spans="1:12" ht="89.25" x14ac:dyDescent="0.25">
      <c r="A351" s="41">
        <v>7100006458</v>
      </c>
      <c r="B351" s="42">
        <v>2170</v>
      </c>
      <c r="C351" s="43" t="s">
        <v>468</v>
      </c>
      <c r="D351" s="35" t="s">
        <v>23</v>
      </c>
      <c r="E351" s="35" t="s">
        <v>24</v>
      </c>
      <c r="F351" s="44">
        <v>5</v>
      </c>
      <c r="G351" s="37">
        <f t="shared" si="33"/>
        <v>335.51175999999998</v>
      </c>
      <c r="H351" s="37">
        <f t="shared" si="34"/>
        <v>1677.5588</v>
      </c>
      <c r="I351" s="38">
        <f t="shared" si="35"/>
        <v>5.4114800000000001</v>
      </c>
      <c r="J351" s="39">
        <v>27.057400000000001</v>
      </c>
      <c r="K351" s="44">
        <v>1</v>
      </c>
      <c r="L351" s="45">
        <v>0.18</v>
      </c>
    </row>
    <row r="352" spans="1:12" x14ac:dyDescent="0.25">
      <c r="A352" s="142"/>
      <c r="B352" s="143"/>
      <c r="C352" s="144"/>
      <c r="D352" s="59"/>
      <c r="E352" s="59"/>
      <c r="F352" s="60"/>
      <c r="G352" s="60"/>
      <c r="H352" s="60"/>
      <c r="I352" s="61"/>
      <c r="J352" s="62"/>
      <c r="K352" s="82"/>
      <c r="L352" s="64"/>
    </row>
    <row r="353" spans="1:12" ht="127.5" x14ac:dyDescent="0.25">
      <c r="A353" s="31">
        <v>7100033391</v>
      </c>
      <c r="B353" s="42">
        <v>77537</v>
      </c>
      <c r="C353" s="43" t="s">
        <v>469</v>
      </c>
      <c r="D353" s="34" t="s">
        <v>31</v>
      </c>
      <c r="E353" s="35" t="s">
        <v>244</v>
      </c>
      <c r="F353" s="44">
        <v>1</v>
      </c>
      <c r="G353" s="37">
        <f t="shared" ref="G353:G387" si="36">+H353/F353</f>
        <v>167898.48000000004</v>
      </c>
      <c r="H353" s="37">
        <f t="shared" ref="H353:H387" si="37">+J353*$C$8</f>
        <v>167898.48000000004</v>
      </c>
      <c r="I353" s="38">
        <f t="shared" si="35"/>
        <v>2708.0400000000004</v>
      </c>
      <c r="J353" s="39">
        <v>2708.0400000000004</v>
      </c>
      <c r="K353" s="44">
        <v>1</v>
      </c>
      <c r="L353" s="45">
        <v>0</v>
      </c>
    </row>
    <row r="354" spans="1:12" ht="89.25" x14ac:dyDescent="0.25">
      <c r="A354" s="41">
        <v>7000003034</v>
      </c>
      <c r="B354" s="42">
        <v>90047</v>
      </c>
      <c r="C354" s="43" t="s">
        <v>470</v>
      </c>
      <c r="D354" s="35" t="s">
        <v>31</v>
      </c>
      <c r="E354" s="35" t="s">
        <v>244</v>
      </c>
      <c r="F354" s="44">
        <v>1</v>
      </c>
      <c r="G354" s="37">
        <f t="shared" si="36"/>
        <v>11418.081199999999</v>
      </c>
      <c r="H354" s="37">
        <f t="shared" si="37"/>
        <v>11418.081199999999</v>
      </c>
      <c r="I354" s="38">
        <f t="shared" si="35"/>
        <v>184.16259999999997</v>
      </c>
      <c r="J354" s="39">
        <v>184.16259999999997</v>
      </c>
      <c r="K354" s="44">
        <v>1</v>
      </c>
      <c r="L354" s="45">
        <v>0.18</v>
      </c>
    </row>
    <row r="355" spans="1:12" ht="127.5" x14ac:dyDescent="0.25">
      <c r="A355" s="41">
        <v>7000145176</v>
      </c>
      <c r="B355" s="42">
        <v>90090</v>
      </c>
      <c r="C355" s="43" t="s">
        <v>471</v>
      </c>
      <c r="D355" s="35" t="s">
        <v>23</v>
      </c>
      <c r="E355" s="35" t="s">
        <v>244</v>
      </c>
      <c r="F355" s="44">
        <v>1</v>
      </c>
      <c r="G355" s="37">
        <f t="shared" si="36"/>
        <v>15985.46</v>
      </c>
      <c r="H355" s="37">
        <f t="shared" si="37"/>
        <v>15985.46</v>
      </c>
      <c r="I355" s="38">
        <f t="shared" si="35"/>
        <v>257.83</v>
      </c>
      <c r="J355" s="39">
        <v>257.83</v>
      </c>
      <c r="K355" s="44">
        <v>1</v>
      </c>
      <c r="L355" s="45">
        <v>0.18</v>
      </c>
    </row>
    <row r="356" spans="1:12" ht="63.75" x14ac:dyDescent="0.25">
      <c r="A356" s="41">
        <v>7100020050</v>
      </c>
      <c r="B356" s="42">
        <v>54500</v>
      </c>
      <c r="C356" s="43" t="s">
        <v>472</v>
      </c>
      <c r="D356" s="35" t="s">
        <v>31</v>
      </c>
      <c r="E356" s="35" t="s">
        <v>69</v>
      </c>
      <c r="F356" s="44">
        <v>10</v>
      </c>
      <c r="G356" s="37">
        <f t="shared" si="36"/>
        <v>938.63660000000004</v>
      </c>
      <c r="H356" s="37">
        <f t="shared" si="37"/>
        <v>9386.366</v>
      </c>
      <c r="I356" s="38">
        <f t="shared" si="35"/>
        <v>15.1393</v>
      </c>
      <c r="J356" s="39">
        <v>151.393</v>
      </c>
      <c r="K356" s="44">
        <v>1</v>
      </c>
      <c r="L356" s="45">
        <v>0.1</v>
      </c>
    </row>
    <row r="357" spans="1:12" ht="102" x14ac:dyDescent="0.25">
      <c r="A357" s="137">
        <v>7100087559</v>
      </c>
      <c r="B357" s="145">
        <v>57501</v>
      </c>
      <c r="C357" s="139" t="s">
        <v>473</v>
      </c>
      <c r="D357" s="139" t="s">
        <v>23</v>
      </c>
      <c r="E357" s="146" t="s">
        <v>69</v>
      </c>
      <c r="F357" s="141">
        <v>5</v>
      </c>
      <c r="G357" s="147">
        <f>+H357/F357</f>
        <v>1907.2811999999999</v>
      </c>
      <c r="H357" s="147">
        <f>+J357*$C$8</f>
        <v>9536.405999999999</v>
      </c>
      <c r="I357" s="148">
        <f>+J357/F357</f>
        <v>30.762599999999999</v>
      </c>
      <c r="J357" s="149">
        <v>153.81299999999999</v>
      </c>
      <c r="K357" s="141">
        <v>1</v>
      </c>
      <c r="L357" s="150">
        <v>0.1</v>
      </c>
    </row>
    <row r="358" spans="1:12" ht="102" x14ac:dyDescent="0.25">
      <c r="A358" s="137">
        <v>7100087635</v>
      </c>
      <c r="B358" s="145">
        <v>58501</v>
      </c>
      <c r="C358" s="139" t="s">
        <v>474</v>
      </c>
      <c r="D358" s="139" t="s">
        <v>23</v>
      </c>
      <c r="E358" s="146" t="s">
        <v>69</v>
      </c>
      <c r="F358" s="141">
        <v>10</v>
      </c>
      <c r="G358" s="147">
        <f>+H358/F358</f>
        <v>1239.6713999999999</v>
      </c>
      <c r="H358" s="147">
        <f>+J358*$C$8</f>
        <v>12396.714</v>
      </c>
      <c r="I358" s="148">
        <f>+J358/F358</f>
        <v>19.994700000000002</v>
      </c>
      <c r="J358" s="149">
        <v>199.947</v>
      </c>
      <c r="K358" s="141">
        <v>1</v>
      </c>
      <c r="L358" s="150">
        <v>0.1</v>
      </c>
    </row>
    <row r="359" spans="1:12" ht="127.5" x14ac:dyDescent="0.25">
      <c r="A359" s="137">
        <v>7100087637</v>
      </c>
      <c r="B359" s="145">
        <v>63500</v>
      </c>
      <c r="C359" s="139" t="s">
        <v>475</v>
      </c>
      <c r="D359" s="151" t="s">
        <v>31</v>
      </c>
      <c r="E359" s="146" t="s">
        <v>24</v>
      </c>
      <c r="F359" s="141">
        <v>5</v>
      </c>
      <c r="G359" s="147">
        <f>+H359/F359</f>
        <v>1226.0996</v>
      </c>
      <c r="H359" s="147">
        <f>+J359*$C$8</f>
        <v>6130.4980000000005</v>
      </c>
      <c r="I359" s="148">
        <f>+J359/F359</f>
        <v>19.7758</v>
      </c>
      <c r="J359" s="149">
        <v>98.879000000000005</v>
      </c>
      <c r="K359" s="141">
        <v>1</v>
      </c>
      <c r="L359" s="150">
        <v>0.1</v>
      </c>
    </row>
    <row r="360" spans="1:12" ht="127.5" x14ac:dyDescent="0.25">
      <c r="A360" s="137">
        <v>7100087623</v>
      </c>
      <c r="B360" s="145">
        <v>52200</v>
      </c>
      <c r="C360" s="139" t="s">
        <v>476</v>
      </c>
      <c r="D360" s="139" t="s">
        <v>23</v>
      </c>
      <c r="E360" s="146" t="s">
        <v>69</v>
      </c>
      <c r="F360" s="141">
        <v>10</v>
      </c>
      <c r="G360" s="147">
        <f>+H360/F360</f>
        <v>378.23720000000003</v>
      </c>
      <c r="H360" s="147">
        <f>+J360*$C$8</f>
        <v>3782.3720000000003</v>
      </c>
      <c r="I360" s="148">
        <f>+J360/F360</f>
        <v>6.1006000000000009</v>
      </c>
      <c r="J360" s="149">
        <v>61.006000000000007</v>
      </c>
      <c r="K360" s="141">
        <v>1</v>
      </c>
      <c r="L360" s="150">
        <v>0.1</v>
      </c>
    </row>
    <row r="361" spans="1:12" ht="127.5" x14ac:dyDescent="0.25">
      <c r="A361" s="137">
        <v>7100087605</v>
      </c>
      <c r="B361" s="152">
        <v>52301</v>
      </c>
      <c r="C361" s="153" t="s">
        <v>477</v>
      </c>
      <c r="D361" s="153" t="s">
        <v>23</v>
      </c>
      <c r="E361" s="146" t="s">
        <v>69</v>
      </c>
      <c r="F361" s="141">
        <v>10</v>
      </c>
      <c r="G361" s="147">
        <f>+H361/F361</f>
        <v>924.17820000000006</v>
      </c>
      <c r="H361" s="147">
        <f>+J361*$C$8</f>
        <v>9241.7820000000011</v>
      </c>
      <c r="I361" s="148">
        <f>+J361/F361</f>
        <v>14.9061</v>
      </c>
      <c r="J361" s="149">
        <v>149.06100000000001</v>
      </c>
      <c r="K361" s="141">
        <v>1</v>
      </c>
      <c r="L361" s="150">
        <v>0.1</v>
      </c>
    </row>
    <row r="362" spans="1:12" ht="89.25" x14ac:dyDescent="0.25">
      <c r="A362" s="154">
        <v>7000145191</v>
      </c>
      <c r="B362" s="42">
        <v>52500</v>
      </c>
      <c r="C362" s="43" t="s">
        <v>478</v>
      </c>
      <c r="D362" s="74" t="s">
        <v>23</v>
      </c>
      <c r="E362" s="74" t="s">
        <v>69</v>
      </c>
      <c r="F362" s="44">
        <v>10</v>
      </c>
      <c r="G362" s="75">
        <f t="shared" si="36"/>
        <v>361.00376928000003</v>
      </c>
      <c r="H362" s="75">
        <f t="shared" si="37"/>
        <v>3610.0376928000001</v>
      </c>
      <c r="I362" s="76">
        <f t="shared" si="35"/>
        <v>5.8226414399999999</v>
      </c>
      <c r="J362" s="39">
        <v>58.226414400000003</v>
      </c>
      <c r="K362" s="44">
        <v>1</v>
      </c>
      <c r="L362" s="45">
        <v>0.1</v>
      </c>
    </row>
    <row r="363" spans="1:12" ht="76.5" x14ac:dyDescent="0.25">
      <c r="A363" s="41">
        <v>7100020047</v>
      </c>
      <c r="B363" s="42">
        <v>57000</v>
      </c>
      <c r="C363" s="43" t="s">
        <v>479</v>
      </c>
      <c r="D363" s="35" t="s">
        <v>23</v>
      </c>
      <c r="E363" s="35" t="s">
        <v>69</v>
      </c>
      <c r="F363" s="44">
        <v>10</v>
      </c>
      <c r="G363" s="37">
        <f t="shared" si="36"/>
        <v>749.24520000000007</v>
      </c>
      <c r="H363" s="37">
        <f t="shared" si="37"/>
        <v>7492.4520000000002</v>
      </c>
      <c r="I363" s="38">
        <f t="shared" si="35"/>
        <v>12.0846</v>
      </c>
      <c r="J363" s="39">
        <v>120.846</v>
      </c>
      <c r="K363" s="44">
        <v>1</v>
      </c>
      <c r="L363" s="45">
        <v>0.1</v>
      </c>
    </row>
    <row r="364" spans="1:12" ht="89.25" x14ac:dyDescent="0.25">
      <c r="A364" s="137">
        <v>7100087560</v>
      </c>
      <c r="B364" s="145">
        <v>63000</v>
      </c>
      <c r="C364" s="139" t="s">
        <v>480</v>
      </c>
      <c r="D364" s="139" t="s">
        <v>23</v>
      </c>
      <c r="E364" s="146" t="s">
        <v>69</v>
      </c>
      <c r="F364" s="141">
        <v>5</v>
      </c>
      <c r="G364" s="147">
        <f>+H364/F364</f>
        <v>1498.4904000000001</v>
      </c>
      <c r="H364" s="147">
        <f>+J364*$C$8</f>
        <v>7492.4520000000002</v>
      </c>
      <c r="I364" s="148">
        <f>+J364/F364</f>
        <v>24.1692</v>
      </c>
      <c r="J364" s="149">
        <v>120.846</v>
      </c>
      <c r="K364" s="141">
        <v>1</v>
      </c>
      <c r="L364" s="150">
        <v>0.1</v>
      </c>
    </row>
    <row r="365" spans="1:12" ht="140.25" x14ac:dyDescent="0.25">
      <c r="A365" s="137">
        <v>7100087616</v>
      </c>
      <c r="B365" s="145">
        <v>11101</v>
      </c>
      <c r="C365" s="139" t="s">
        <v>481</v>
      </c>
      <c r="D365" s="139" t="s">
        <v>23</v>
      </c>
      <c r="E365" s="146" t="s">
        <v>69</v>
      </c>
      <c r="F365" s="141">
        <v>10</v>
      </c>
      <c r="G365" s="147">
        <f>+H365/F365</f>
        <v>389.6266</v>
      </c>
      <c r="H365" s="147">
        <f>+J365*$C$8</f>
        <v>3896.2660000000001</v>
      </c>
      <c r="I365" s="148">
        <f>+J365/F365</f>
        <v>6.2843</v>
      </c>
      <c r="J365" s="149">
        <v>62.843000000000004</v>
      </c>
      <c r="K365" s="141">
        <v>1</v>
      </c>
      <c r="L365" s="150">
        <v>0.1</v>
      </c>
    </row>
    <row r="366" spans="1:12" ht="89.25" x14ac:dyDescent="0.25">
      <c r="A366" s="72">
        <v>7000145187</v>
      </c>
      <c r="B366" s="42">
        <v>30000</v>
      </c>
      <c r="C366" s="43" t="s">
        <v>482</v>
      </c>
      <c r="D366" s="34" t="s">
        <v>31</v>
      </c>
      <c r="E366" s="35" t="s">
        <v>69</v>
      </c>
      <c r="F366" s="44">
        <v>10</v>
      </c>
      <c r="G366" s="37">
        <f t="shared" si="36"/>
        <v>449.57440000000008</v>
      </c>
      <c r="H366" s="37">
        <f t="shared" si="37"/>
        <v>4495.7440000000006</v>
      </c>
      <c r="I366" s="38">
        <f t="shared" si="35"/>
        <v>7.2512000000000016</v>
      </c>
      <c r="J366" s="39">
        <v>72.512000000000015</v>
      </c>
      <c r="K366" s="44">
        <v>1</v>
      </c>
      <c r="L366" s="45">
        <v>0.1</v>
      </c>
    </row>
    <row r="367" spans="1:12" ht="89.25" x14ac:dyDescent="0.25">
      <c r="A367" s="41">
        <v>7100020084</v>
      </c>
      <c r="B367" s="42">
        <v>30500</v>
      </c>
      <c r="C367" s="43" t="s">
        <v>483</v>
      </c>
      <c r="D367" s="35" t="s">
        <v>23</v>
      </c>
      <c r="E367" s="35" t="s">
        <v>69</v>
      </c>
      <c r="F367" s="44">
        <v>10</v>
      </c>
      <c r="G367" s="37">
        <f t="shared" si="36"/>
        <v>881.48500000000001</v>
      </c>
      <c r="H367" s="37">
        <f t="shared" si="37"/>
        <v>8814.85</v>
      </c>
      <c r="I367" s="38">
        <f t="shared" si="35"/>
        <v>14.217500000000001</v>
      </c>
      <c r="J367" s="39">
        <v>142.17500000000001</v>
      </c>
      <c r="K367" s="44">
        <v>1</v>
      </c>
      <c r="L367" s="45">
        <v>0.1</v>
      </c>
    </row>
    <row r="368" spans="1:12" ht="89.25" x14ac:dyDescent="0.25">
      <c r="A368" s="41">
        <v>7000145189</v>
      </c>
      <c r="B368" s="42">
        <v>31500</v>
      </c>
      <c r="C368" s="43" t="s">
        <v>484</v>
      </c>
      <c r="D368" s="74" t="s">
        <v>23</v>
      </c>
      <c r="E368" s="74" t="s">
        <v>69</v>
      </c>
      <c r="F368" s="44">
        <v>10</v>
      </c>
      <c r="G368" s="75">
        <f t="shared" si="36"/>
        <v>449.57440000000008</v>
      </c>
      <c r="H368" s="75">
        <f t="shared" si="37"/>
        <v>4495.7440000000006</v>
      </c>
      <c r="I368" s="76">
        <f t="shared" si="35"/>
        <v>7.2512000000000016</v>
      </c>
      <c r="J368" s="39">
        <v>72.512000000000015</v>
      </c>
      <c r="K368" s="44">
        <v>1</v>
      </c>
      <c r="L368" s="45">
        <v>0.1</v>
      </c>
    </row>
    <row r="369" spans="1:12" ht="102" x14ac:dyDescent="0.25">
      <c r="A369" s="41">
        <v>7100020083</v>
      </c>
      <c r="B369" s="42">
        <v>31000</v>
      </c>
      <c r="C369" s="43" t="s">
        <v>485</v>
      </c>
      <c r="D369" s="74" t="s">
        <v>23</v>
      </c>
      <c r="E369" s="74" t="s">
        <v>69</v>
      </c>
      <c r="F369" s="44">
        <v>10</v>
      </c>
      <c r="G369" s="75">
        <f t="shared" si="36"/>
        <v>389.6266</v>
      </c>
      <c r="H369" s="75">
        <f t="shared" si="37"/>
        <v>3896.2660000000001</v>
      </c>
      <c r="I369" s="76">
        <f t="shared" si="35"/>
        <v>6.2843</v>
      </c>
      <c r="J369" s="39">
        <v>62.843000000000004</v>
      </c>
      <c r="K369" s="44">
        <v>1</v>
      </c>
      <c r="L369" s="45">
        <v>0.1</v>
      </c>
    </row>
    <row r="370" spans="1:12" ht="114.75" x14ac:dyDescent="0.25">
      <c r="A370" s="137">
        <v>7100087562</v>
      </c>
      <c r="B370" s="145" t="s">
        <v>486</v>
      </c>
      <c r="C370" s="139" t="s">
        <v>487</v>
      </c>
      <c r="D370" s="139" t="s">
        <v>23</v>
      </c>
      <c r="E370" s="146" t="s">
        <v>69</v>
      </c>
      <c r="F370" s="141">
        <v>5</v>
      </c>
      <c r="G370" s="147">
        <f>+H370/F370</f>
        <v>1920.9212</v>
      </c>
      <c r="H370" s="147">
        <f>+J370*$C$8</f>
        <v>9604.6059999999998</v>
      </c>
      <c r="I370" s="148">
        <f>+J370/F370</f>
        <v>30.982599999999998</v>
      </c>
      <c r="J370" s="149">
        <v>154.91299999999998</v>
      </c>
      <c r="K370" s="141">
        <v>1</v>
      </c>
      <c r="L370" s="150">
        <v>0.1</v>
      </c>
    </row>
    <row r="371" spans="1:12" ht="89.25" x14ac:dyDescent="0.25">
      <c r="A371" s="137">
        <v>7100087630</v>
      </c>
      <c r="B371" s="145">
        <v>55000</v>
      </c>
      <c r="C371" s="139" t="s">
        <v>488</v>
      </c>
      <c r="D371" s="139" t="s">
        <v>23</v>
      </c>
      <c r="E371" s="146" t="s">
        <v>69</v>
      </c>
      <c r="F371" s="141">
        <v>10</v>
      </c>
      <c r="G371" s="147">
        <f>+H371/F371</f>
        <v>1198.8196</v>
      </c>
      <c r="H371" s="147">
        <f>+J371*$C$8</f>
        <v>11988.196</v>
      </c>
      <c r="I371" s="148">
        <f>+J371/F371</f>
        <v>19.335799999999999</v>
      </c>
      <c r="J371" s="149">
        <v>193.358</v>
      </c>
      <c r="K371" s="141">
        <v>1</v>
      </c>
      <c r="L371" s="150">
        <v>0.1</v>
      </c>
    </row>
    <row r="372" spans="1:12" ht="63.75" x14ac:dyDescent="0.25">
      <c r="A372" s="137">
        <v>7100087632</v>
      </c>
      <c r="B372" s="145">
        <v>55501</v>
      </c>
      <c r="C372" s="139" t="s">
        <v>489</v>
      </c>
      <c r="D372" s="139" t="s">
        <v>23</v>
      </c>
      <c r="E372" s="146" t="s">
        <v>69</v>
      </c>
      <c r="F372" s="141">
        <v>10</v>
      </c>
      <c r="G372" s="147">
        <f>+H372/F372</f>
        <v>899.14880000000016</v>
      </c>
      <c r="H372" s="147">
        <f>+J372*$C$8</f>
        <v>8991.4880000000012</v>
      </c>
      <c r="I372" s="148">
        <f>+J372/F372</f>
        <v>14.502400000000003</v>
      </c>
      <c r="J372" s="149">
        <v>145.02400000000003</v>
      </c>
      <c r="K372" s="141">
        <v>1</v>
      </c>
      <c r="L372" s="150">
        <v>0.1</v>
      </c>
    </row>
    <row r="373" spans="1:12" ht="140.25" x14ac:dyDescent="0.25">
      <c r="A373" s="31">
        <v>7100034801</v>
      </c>
      <c r="B373" s="42">
        <v>24537</v>
      </c>
      <c r="C373" s="43" t="s">
        <v>490</v>
      </c>
      <c r="D373" s="74" t="s">
        <v>23</v>
      </c>
      <c r="E373" s="74" t="s">
        <v>244</v>
      </c>
      <c r="F373" s="44">
        <v>1</v>
      </c>
      <c r="G373" s="75">
        <f t="shared" si="36"/>
        <v>212480.82</v>
      </c>
      <c r="H373" s="75">
        <f t="shared" si="37"/>
        <v>212480.82</v>
      </c>
      <c r="I373" s="76">
        <f t="shared" si="35"/>
        <v>3427.11</v>
      </c>
      <c r="J373" s="39">
        <v>3427.11</v>
      </c>
      <c r="K373" s="44">
        <v>1</v>
      </c>
      <c r="L373" s="45">
        <v>0</v>
      </c>
    </row>
    <row r="374" spans="1:12" ht="89.25" x14ac:dyDescent="0.25">
      <c r="A374" s="31">
        <v>7100020540</v>
      </c>
      <c r="B374" s="42">
        <v>90030</v>
      </c>
      <c r="C374" s="43" t="s">
        <v>491</v>
      </c>
      <c r="D374" s="74" t="s">
        <v>23</v>
      </c>
      <c r="E374" s="74" t="s">
        <v>69</v>
      </c>
      <c r="F374" s="44">
        <v>12</v>
      </c>
      <c r="G374" s="75">
        <f t="shared" si="36"/>
        <v>875.54229999999995</v>
      </c>
      <c r="H374" s="75">
        <f t="shared" si="37"/>
        <v>10506.507599999999</v>
      </c>
      <c r="I374" s="76">
        <f t="shared" si="35"/>
        <v>14.121649999999997</v>
      </c>
      <c r="J374" s="39">
        <v>169.45979999999997</v>
      </c>
      <c r="K374" s="44">
        <v>1</v>
      </c>
      <c r="L374" s="45">
        <v>0.18</v>
      </c>
    </row>
    <row r="375" spans="1:12" ht="89.25" x14ac:dyDescent="0.25">
      <c r="A375" s="121">
        <v>7100003684</v>
      </c>
      <c r="B375" s="124" t="s">
        <v>492</v>
      </c>
      <c r="C375" s="115" t="s">
        <v>493</v>
      </c>
      <c r="D375" s="108" t="s">
        <v>23</v>
      </c>
      <c r="E375" s="108" t="s">
        <v>244</v>
      </c>
      <c r="F375" s="109">
        <v>1</v>
      </c>
      <c r="G375" s="110">
        <f t="shared" si="36"/>
        <v>12007.7508</v>
      </c>
      <c r="H375" s="110">
        <f t="shared" si="37"/>
        <v>12007.7508</v>
      </c>
      <c r="I375" s="111">
        <f t="shared" si="35"/>
        <v>193.67339999999999</v>
      </c>
      <c r="J375" s="112">
        <v>193.67339999999999</v>
      </c>
      <c r="K375" s="109">
        <v>1</v>
      </c>
      <c r="L375" s="113">
        <v>0.18</v>
      </c>
    </row>
    <row r="376" spans="1:12" ht="140.25" x14ac:dyDescent="0.25">
      <c r="A376" s="121">
        <v>7000145166</v>
      </c>
      <c r="B376" s="124" t="s">
        <v>494</v>
      </c>
      <c r="C376" s="115" t="s">
        <v>495</v>
      </c>
      <c r="D376" s="108" t="s">
        <v>23</v>
      </c>
      <c r="E376" s="108" t="s">
        <v>244</v>
      </c>
      <c r="F376" s="109">
        <v>1</v>
      </c>
      <c r="G376" s="110">
        <f t="shared" si="36"/>
        <v>14900.497199999998</v>
      </c>
      <c r="H376" s="110">
        <f t="shared" si="37"/>
        <v>14900.497199999998</v>
      </c>
      <c r="I376" s="111">
        <f t="shared" si="35"/>
        <v>240.33059999999998</v>
      </c>
      <c r="J376" s="112">
        <v>240.33059999999998</v>
      </c>
      <c r="K376" s="109">
        <v>1</v>
      </c>
      <c r="L376" s="113">
        <v>0.18</v>
      </c>
    </row>
    <row r="377" spans="1:12" ht="191.25" x14ac:dyDescent="0.25">
      <c r="A377" s="72">
        <v>7100024612</v>
      </c>
      <c r="B377" s="42">
        <v>24450</v>
      </c>
      <c r="C377" s="43" t="s">
        <v>496</v>
      </c>
      <c r="D377" s="74" t="s">
        <v>23</v>
      </c>
      <c r="E377" s="74" t="s">
        <v>69</v>
      </c>
      <c r="F377" s="44">
        <v>10</v>
      </c>
      <c r="G377" s="75">
        <f t="shared" si="36"/>
        <v>3831.46236</v>
      </c>
      <c r="H377" s="75">
        <f t="shared" si="37"/>
        <v>38314.623599999999</v>
      </c>
      <c r="I377" s="76">
        <f t="shared" si="35"/>
        <v>61.797780000000003</v>
      </c>
      <c r="J377" s="39">
        <v>617.9778</v>
      </c>
      <c r="K377" s="44">
        <v>1</v>
      </c>
      <c r="L377" s="45">
        <v>0.18</v>
      </c>
    </row>
    <row r="378" spans="1:12" ht="127.5" x14ac:dyDescent="0.25">
      <c r="A378" s="41">
        <v>7000145077</v>
      </c>
      <c r="B378" s="42">
        <v>24200</v>
      </c>
      <c r="C378" s="43" t="s">
        <v>497</v>
      </c>
      <c r="D378" s="35" t="s">
        <v>23</v>
      </c>
      <c r="E378" s="35" t="s">
        <v>69</v>
      </c>
      <c r="F378" s="44">
        <v>10</v>
      </c>
      <c r="G378" s="37">
        <f t="shared" si="36"/>
        <v>945.59299999999985</v>
      </c>
      <c r="H378" s="37">
        <f t="shared" si="37"/>
        <v>9455.9299999999985</v>
      </c>
      <c r="I378" s="38">
        <f t="shared" si="35"/>
        <v>15.251499999999998</v>
      </c>
      <c r="J378" s="39">
        <v>152.51499999999999</v>
      </c>
      <c r="K378" s="44">
        <v>1</v>
      </c>
      <c r="L378" s="45">
        <v>0.18</v>
      </c>
    </row>
    <row r="379" spans="1:12" ht="165.75" x14ac:dyDescent="0.25">
      <c r="A379" s="31">
        <v>7000145079</v>
      </c>
      <c r="B379" s="42">
        <v>24250</v>
      </c>
      <c r="C379" s="43" t="s">
        <v>498</v>
      </c>
      <c r="D379" s="35" t="s">
        <v>23</v>
      </c>
      <c r="E379" s="35" t="s">
        <v>69</v>
      </c>
      <c r="F379" s="44">
        <v>10</v>
      </c>
      <c r="G379" s="37">
        <f t="shared" si="36"/>
        <v>1289.4449999999999</v>
      </c>
      <c r="H379" s="37">
        <f t="shared" si="37"/>
        <v>12894.449999999999</v>
      </c>
      <c r="I379" s="38">
        <f t="shared" si="35"/>
        <v>20.797499999999999</v>
      </c>
      <c r="J379" s="39">
        <v>207.97499999999999</v>
      </c>
      <c r="K379" s="44">
        <v>1</v>
      </c>
      <c r="L379" s="45">
        <v>0.18</v>
      </c>
    </row>
    <row r="380" spans="1:12" ht="114.75" x14ac:dyDescent="0.25">
      <c r="A380" s="31">
        <v>7000145080</v>
      </c>
      <c r="B380" s="42">
        <v>24355</v>
      </c>
      <c r="C380" s="43" t="s">
        <v>499</v>
      </c>
      <c r="D380" s="35" t="s">
        <v>23</v>
      </c>
      <c r="E380" s="35" t="s">
        <v>69</v>
      </c>
      <c r="F380" s="44">
        <v>10</v>
      </c>
      <c r="G380" s="37">
        <f t="shared" si="36"/>
        <v>4298.0768399999997</v>
      </c>
      <c r="H380" s="37">
        <f t="shared" si="37"/>
        <v>42980.768400000001</v>
      </c>
      <c r="I380" s="38">
        <f t="shared" si="35"/>
        <v>69.323819999999998</v>
      </c>
      <c r="J380" s="39">
        <v>693.23820000000001</v>
      </c>
      <c r="K380" s="44">
        <v>1</v>
      </c>
      <c r="L380" s="45">
        <v>0.18</v>
      </c>
    </row>
    <row r="381" spans="1:12" ht="114.75" x14ac:dyDescent="0.25">
      <c r="A381" s="41">
        <v>7000145083</v>
      </c>
      <c r="B381" s="42">
        <v>90029</v>
      </c>
      <c r="C381" s="43" t="s">
        <v>500</v>
      </c>
      <c r="D381" s="35" t="s">
        <v>23</v>
      </c>
      <c r="E381" s="35" t="s">
        <v>69</v>
      </c>
      <c r="F381" s="44">
        <v>10</v>
      </c>
      <c r="G381" s="37">
        <f t="shared" si="36"/>
        <v>1702.0673999999999</v>
      </c>
      <c r="H381" s="37">
        <f t="shared" si="37"/>
        <v>17020.673999999999</v>
      </c>
      <c r="I381" s="38">
        <f t="shared" si="35"/>
        <v>27.4527</v>
      </c>
      <c r="J381" s="39">
        <v>274.52699999999999</v>
      </c>
      <c r="K381" s="44">
        <v>1</v>
      </c>
      <c r="L381" s="45">
        <v>0.18</v>
      </c>
    </row>
    <row r="382" spans="1:12" ht="140.25" x14ac:dyDescent="0.25">
      <c r="A382" s="72">
        <v>7100034810</v>
      </c>
      <c r="B382" s="42">
        <v>24705</v>
      </c>
      <c r="C382" s="43" t="s">
        <v>501</v>
      </c>
      <c r="D382" s="74" t="s">
        <v>23</v>
      </c>
      <c r="E382" s="74" t="s">
        <v>244</v>
      </c>
      <c r="F382" s="44">
        <v>1</v>
      </c>
      <c r="G382" s="75">
        <f t="shared" si="36"/>
        <v>211816.80000000002</v>
      </c>
      <c r="H382" s="75">
        <f t="shared" si="37"/>
        <v>211816.80000000002</v>
      </c>
      <c r="I382" s="76">
        <f t="shared" si="35"/>
        <v>3416.4</v>
      </c>
      <c r="J382" s="39">
        <v>3416.4</v>
      </c>
      <c r="K382" s="44">
        <v>1</v>
      </c>
      <c r="L382" s="45">
        <v>0</v>
      </c>
    </row>
    <row r="383" spans="1:12" ht="89.25" x14ac:dyDescent="0.25">
      <c r="A383" s="41">
        <v>7100003684</v>
      </c>
      <c r="B383" s="42">
        <v>90067</v>
      </c>
      <c r="C383" s="43" t="s">
        <v>493</v>
      </c>
      <c r="D383" s="35" t="s">
        <v>23</v>
      </c>
      <c r="E383" s="35" t="s">
        <v>244</v>
      </c>
      <c r="F383" s="44">
        <v>1</v>
      </c>
      <c r="G383" s="37">
        <f t="shared" si="36"/>
        <v>12007.7508</v>
      </c>
      <c r="H383" s="37">
        <f t="shared" si="37"/>
        <v>12007.7508</v>
      </c>
      <c r="I383" s="38">
        <f t="shared" si="35"/>
        <v>193.67339999999999</v>
      </c>
      <c r="J383" s="39">
        <v>193.67339999999999</v>
      </c>
      <c r="K383" s="44">
        <v>1</v>
      </c>
      <c r="L383" s="45">
        <v>0.18</v>
      </c>
    </row>
    <row r="384" spans="1:12" ht="102" x14ac:dyDescent="0.25">
      <c r="A384" s="41">
        <v>7100020045</v>
      </c>
      <c r="B384" s="42">
        <v>24760</v>
      </c>
      <c r="C384" s="43" t="s">
        <v>502</v>
      </c>
      <c r="D384" s="35" t="s">
        <v>23</v>
      </c>
      <c r="E384" s="35" t="s">
        <v>69</v>
      </c>
      <c r="F384" s="44">
        <v>10</v>
      </c>
      <c r="G384" s="37">
        <f t="shared" si="36"/>
        <v>3386.9422</v>
      </c>
      <c r="H384" s="37">
        <f t="shared" si="37"/>
        <v>33869.421999999999</v>
      </c>
      <c r="I384" s="38">
        <f t="shared" si="35"/>
        <v>54.628099999999996</v>
      </c>
      <c r="J384" s="39">
        <v>546.28099999999995</v>
      </c>
      <c r="K384" s="44">
        <v>1</v>
      </c>
      <c r="L384" s="45">
        <v>0.18</v>
      </c>
    </row>
    <row r="385" spans="1:12" ht="89.25" x14ac:dyDescent="0.25">
      <c r="A385" s="41">
        <v>7000145086</v>
      </c>
      <c r="B385" s="42">
        <v>24770</v>
      </c>
      <c r="C385" s="43" t="s">
        <v>503</v>
      </c>
      <c r="D385" s="35" t="s">
        <v>23</v>
      </c>
      <c r="E385" s="35" t="s">
        <v>69</v>
      </c>
      <c r="F385" s="44">
        <v>10</v>
      </c>
      <c r="G385" s="37">
        <f t="shared" si="36"/>
        <v>4001.70568</v>
      </c>
      <c r="H385" s="37">
        <f t="shared" si="37"/>
        <v>40017.056799999998</v>
      </c>
      <c r="I385" s="38">
        <f t="shared" si="35"/>
        <v>64.543639999999996</v>
      </c>
      <c r="J385" s="39">
        <v>645.43639999999994</v>
      </c>
      <c r="K385" s="44">
        <v>1</v>
      </c>
      <c r="L385" s="45">
        <v>0.18</v>
      </c>
    </row>
    <row r="386" spans="1:12" ht="76.5" x14ac:dyDescent="0.25">
      <c r="A386" s="72">
        <v>7100020043</v>
      </c>
      <c r="B386" s="42">
        <v>24775</v>
      </c>
      <c r="C386" s="43" t="s">
        <v>504</v>
      </c>
      <c r="D386" s="35" t="s">
        <v>23</v>
      </c>
      <c r="E386" s="35" t="s">
        <v>69</v>
      </c>
      <c r="F386" s="44">
        <v>10</v>
      </c>
      <c r="G386" s="37">
        <f t="shared" si="36"/>
        <v>2954.9323999999997</v>
      </c>
      <c r="H386" s="37">
        <f t="shared" si="37"/>
        <v>29549.323999999997</v>
      </c>
      <c r="I386" s="38">
        <f t="shared" si="35"/>
        <v>47.660199999999996</v>
      </c>
      <c r="J386" s="39">
        <v>476.60199999999998</v>
      </c>
      <c r="K386" s="44">
        <v>1</v>
      </c>
      <c r="L386" s="45">
        <v>0.18</v>
      </c>
    </row>
    <row r="387" spans="1:12" ht="76.5" x14ac:dyDescent="0.25">
      <c r="A387" s="72">
        <v>7100020040</v>
      </c>
      <c r="B387" s="42">
        <v>24795</v>
      </c>
      <c r="C387" s="43" t="s">
        <v>505</v>
      </c>
      <c r="D387" s="35" t="s">
        <v>23</v>
      </c>
      <c r="E387" s="35" t="s">
        <v>69</v>
      </c>
      <c r="F387" s="44">
        <v>10</v>
      </c>
      <c r="G387" s="37">
        <f t="shared" si="36"/>
        <v>2554.3082399999998</v>
      </c>
      <c r="H387" s="37">
        <f t="shared" si="37"/>
        <v>25543.082399999999</v>
      </c>
      <c r="I387" s="38">
        <f t="shared" si="35"/>
        <v>41.198519999999995</v>
      </c>
      <c r="J387" s="39">
        <v>411.98519999999996</v>
      </c>
      <c r="K387" s="44">
        <v>1</v>
      </c>
      <c r="L387" s="45">
        <v>0.18</v>
      </c>
    </row>
    <row r="388" spans="1:12" x14ac:dyDescent="0.25">
      <c r="A388" s="155"/>
      <c r="B388" s="143"/>
      <c r="C388" s="144"/>
      <c r="D388" s="59"/>
      <c r="E388" s="59"/>
      <c r="F388" s="60"/>
      <c r="G388" s="60"/>
      <c r="H388" s="60"/>
      <c r="I388" s="156"/>
      <c r="J388" s="62"/>
      <c r="K388" s="82"/>
      <c r="L388" s="64"/>
    </row>
    <row r="389" spans="1:12" x14ac:dyDescent="0.25">
      <c r="A389" s="157" t="s">
        <v>506</v>
      </c>
      <c r="B389" s="158"/>
      <c r="C389" s="159"/>
      <c r="D389" s="159"/>
      <c r="E389" s="160"/>
      <c r="F389" s="161"/>
      <c r="G389" s="161"/>
      <c r="H389" s="162"/>
      <c r="I389" s="161"/>
      <c r="J389" s="39"/>
      <c r="K389" s="161"/>
      <c r="L389" s="163"/>
    </row>
    <row r="390" spans="1:12" ht="191.25" x14ac:dyDescent="0.25">
      <c r="A390" s="31">
        <v>7100050742</v>
      </c>
      <c r="B390" s="42">
        <v>4300</v>
      </c>
      <c r="C390" s="33" t="s">
        <v>507</v>
      </c>
      <c r="D390" s="74" t="s">
        <v>31</v>
      </c>
      <c r="E390" s="164" t="s">
        <v>24</v>
      </c>
      <c r="F390" s="165">
        <v>6</v>
      </c>
      <c r="G390" s="38">
        <f>+H390/$F$390</f>
        <v>119.00702849462367</v>
      </c>
      <c r="H390" s="38">
        <f>+J390/$C$8</f>
        <v>714.04217096774198</v>
      </c>
      <c r="I390" s="75">
        <f>+J390/F390</f>
        <v>7378.4357666666665</v>
      </c>
      <c r="J390" s="75">
        <v>44270.614600000001</v>
      </c>
      <c r="K390" s="166">
        <v>1</v>
      </c>
      <c r="L390" s="167">
        <v>0.18</v>
      </c>
    </row>
    <row r="391" spans="1:12" ht="178.5" x14ac:dyDescent="0.25">
      <c r="A391" s="31">
        <v>7100050747</v>
      </c>
      <c r="B391" s="88">
        <v>4300</v>
      </c>
      <c r="C391" s="33" t="s">
        <v>508</v>
      </c>
      <c r="D391" s="74" t="s">
        <v>31</v>
      </c>
      <c r="E391" s="164" t="s">
        <v>24</v>
      </c>
      <c r="F391" s="165">
        <v>6</v>
      </c>
      <c r="G391" s="38">
        <f t="shared" ref="G391:G397" si="38">+H391/$F$390</f>
        <v>119.00702849462367</v>
      </c>
      <c r="H391" s="38">
        <f t="shared" ref="H391:H397" si="39">+J391/$C$8</f>
        <v>714.04217096774198</v>
      </c>
      <c r="I391" s="75">
        <f t="shared" ref="I391:I397" si="40">+J391/F391</f>
        <v>7378.4357666666665</v>
      </c>
      <c r="J391" s="75">
        <v>44270.614600000001</v>
      </c>
      <c r="K391" s="166">
        <v>1</v>
      </c>
      <c r="L391" s="167">
        <v>0.18</v>
      </c>
    </row>
    <row r="392" spans="1:12" ht="191.25" x14ac:dyDescent="0.25">
      <c r="A392" s="31">
        <v>7100050744</v>
      </c>
      <c r="B392" s="46">
        <v>4300</v>
      </c>
      <c r="C392" s="33" t="s">
        <v>509</v>
      </c>
      <c r="D392" s="74" t="s">
        <v>31</v>
      </c>
      <c r="E392" s="164" t="s">
        <v>24</v>
      </c>
      <c r="F392" s="165">
        <v>6</v>
      </c>
      <c r="G392" s="38">
        <f t="shared" si="38"/>
        <v>140.7748247311828</v>
      </c>
      <c r="H392" s="38">
        <f t="shared" si="39"/>
        <v>844.64894838709677</v>
      </c>
      <c r="I392" s="75">
        <f t="shared" si="40"/>
        <v>8728.0391333333337</v>
      </c>
      <c r="J392" s="75">
        <v>52368.234799999998</v>
      </c>
      <c r="K392" s="166">
        <v>1</v>
      </c>
      <c r="L392" s="167">
        <v>0.18</v>
      </c>
    </row>
    <row r="393" spans="1:12" ht="178.5" x14ac:dyDescent="0.25">
      <c r="A393" s="31">
        <v>7100050746</v>
      </c>
      <c r="B393" s="42">
        <v>4300</v>
      </c>
      <c r="C393" s="33" t="s">
        <v>510</v>
      </c>
      <c r="D393" s="74" t="s">
        <v>31</v>
      </c>
      <c r="E393" s="164" t="s">
        <v>24</v>
      </c>
      <c r="F393" s="165">
        <v>6</v>
      </c>
      <c r="G393" s="38">
        <f t="shared" si="38"/>
        <v>140.7748247311828</v>
      </c>
      <c r="H393" s="38">
        <f t="shared" si="39"/>
        <v>844.64894838709677</v>
      </c>
      <c r="I393" s="75">
        <f t="shared" si="40"/>
        <v>8728.0391333333337</v>
      </c>
      <c r="J393" s="75">
        <v>52368.234799999998</v>
      </c>
      <c r="K393" s="166">
        <v>1</v>
      </c>
      <c r="L393" s="167">
        <v>0.18</v>
      </c>
    </row>
    <row r="394" spans="1:12" ht="191.25" x14ac:dyDescent="0.25">
      <c r="A394" s="31">
        <v>7100050743</v>
      </c>
      <c r="B394" s="46">
        <v>4300</v>
      </c>
      <c r="C394" s="33" t="s">
        <v>511</v>
      </c>
      <c r="D394" s="74" t="s">
        <v>31</v>
      </c>
      <c r="E394" s="164" t="s">
        <v>24</v>
      </c>
      <c r="F394" s="165">
        <v>6</v>
      </c>
      <c r="G394" s="38">
        <f t="shared" si="38"/>
        <v>178.50783064516131</v>
      </c>
      <c r="H394" s="38">
        <f t="shared" si="39"/>
        <v>1071.0469838709678</v>
      </c>
      <c r="I394" s="75">
        <f t="shared" si="40"/>
        <v>11067.485500000001</v>
      </c>
      <c r="J394" s="75">
        <v>66404.913</v>
      </c>
      <c r="K394" s="166">
        <v>1</v>
      </c>
      <c r="L394" s="167">
        <v>0.18</v>
      </c>
    </row>
    <row r="395" spans="1:12" ht="178.5" x14ac:dyDescent="0.25">
      <c r="A395" s="31">
        <v>7100050745</v>
      </c>
      <c r="B395" s="46">
        <v>4300</v>
      </c>
      <c r="C395" s="33" t="s">
        <v>512</v>
      </c>
      <c r="D395" s="74" t="s">
        <v>31</v>
      </c>
      <c r="E395" s="164" t="s">
        <v>24</v>
      </c>
      <c r="F395" s="168">
        <v>6</v>
      </c>
      <c r="G395" s="38">
        <f t="shared" si="38"/>
        <v>178.50783064516131</v>
      </c>
      <c r="H395" s="38">
        <f t="shared" si="39"/>
        <v>1071.0469838709678</v>
      </c>
      <c r="I395" s="75">
        <f t="shared" si="40"/>
        <v>11067.485500000001</v>
      </c>
      <c r="J395" s="75">
        <v>66404.913</v>
      </c>
      <c r="K395" s="166">
        <v>1</v>
      </c>
      <c r="L395" s="167">
        <v>0.18</v>
      </c>
    </row>
    <row r="396" spans="1:12" ht="191.25" x14ac:dyDescent="0.25">
      <c r="A396" s="31">
        <v>7100050749</v>
      </c>
      <c r="B396" s="46">
        <v>4300</v>
      </c>
      <c r="C396" s="33" t="s">
        <v>513</v>
      </c>
      <c r="D396" s="74" t="s">
        <v>31</v>
      </c>
      <c r="E396" s="164" t="s">
        <v>24</v>
      </c>
      <c r="F396" s="168">
        <v>6</v>
      </c>
      <c r="G396" s="38">
        <f t="shared" si="38"/>
        <v>264.1364973118279</v>
      </c>
      <c r="H396" s="38">
        <f t="shared" si="39"/>
        <v>1584.8189838709675</v>
      </c>
      <c r="I396" s="75">
        <f t="shared" si="40"/>
        <v>16376.462833333331</v>
      </c>
      <c r="J396" s="75">
        <v>98258.776999999987</v>
      </c>
      <c r="K396" s="166">
        <v>1</v>
      </c>
      <c r="L396" s="167">
        <v>0.18</v>
      </c>
    </row>
    <row r="397" spans="1:12" ht="178.5" x14ac:dyDescent="0.25">
      <c r="A397" s="31">
        <v>7100050748</v>
      </c>
      <c r="B397" s="46">
        <v>4300</v>
      </c>
      <c r="C397" s="33" t="s">
        <v>514</v>
      </c>
      <c r="D397" s="74" t="s">
        <v>31</v>
      </c>
      <c r="E397" s="164" t="s">
        <v>24</v>
      </c>
      <c r="F397" s="168">
        <v>6</v>
      </c>
      <c r="G397" s="38">
        <f t="shared" si="38"/>
        <v>264.1364973118279</v>
      </c>
      <c r="H397" s="38">
        <f t="shared" si="39"/>
        <v>1584.8189838709675</v>
      </c>
      <c r="I397" s="75">
        <f t="shared" si="40"/>
        <v>16376.462833333331</v>
      </c>
      <c r="J397" s="75">
        <v>98258.776999999987</v>
      </c>
      <c r="K397" s="166">
        <v>1</v>
      </c>
      <c r="L397" s="167">
        <v>0.18</v>
      </c>
    </row>
    <row r="398" spans="1:12" x14ac:dyDescent="0.25">
      <c r="A398" s="157" t="s">
        <v>515</v>
      </c>
      <c r="B398" s="162"/>
      <c r="C398" s="169"/>
      <c r="D398" s="161"/>
      <c r="E398" s="161"/>
      <c r="F398" s="161"/>
      <c r="G398" s="75"/>
      <c r="H398" s="75"/>
      <c r="I398" s="76"/>
      <c r="J398" s="75"/>
      <c r="K398" s="161"/>
      <c r="L398" s="163"/>
    </row>
    <row r="399" spans="1:12" ht="144" x14ac:dyDescent="0.25">
      <c r="A399" s="170">
        <v>7000032550</v>
      </c>
      <c r="B399" s="171" t="s">
        <v>516</v>
      </c>
      <c r="C399" s="172" t="s">
        <v>517</v>
      </c>
      <c r="D399" s="74" t="s">
        <v>23</v>
      </c>
      <c r="E399" s="173" t="s">
        <v>244</v>
      </c>
      <c r="F399" s="174">
        <v>1</v>
      </c>
      <c r="G399" s="38">
        <f>+H399/$F$390</f>
        <v>22.989381720430107</v>
      </c>
      <c r="H399" s="38">
        <f>+J399/$C$8</f>
        <v>137.93629032258065</v>
      </c>
      <c r="I399" s="75">
        <f>+J399/F399</f>
        <v>8552.0499999999993</v>
      </c>
      <c r="J399" s="75">
        <v>8552.0499999999993</v>
      </c>
      <c r="K399" s="166">
        <v>4</v>
      </c>
      <c r="L399" s="167">
        <v>0.18</v>
      </c>
    </row>
    <row r="400" spans="1:12" ht="144" x14ac:dyDescent="0.25">
      <c r="A400" s="170">
        <v>7000032551</v>
      </c>
      <c r="B400" s="171" t="s">
        <v>516</v>
      </c>
      <c r="C400" s="172" t="s">
        <v>518</v>
      </c>
      <c r="D400" s="74" t="s">
        <v>23</v>
      </c>
      <c r="E400" s="173" t="s">
        <v>244</v>
      </c>
      <c r="F400" s="174">
        <v>1</v>
      </c>
      <c r="G400" s="38">
        <f>+H400/$F$390</f>
        <v>18.389316666666669</v>
      </c>
      <c r="H400" s="38">
        <f>+J400/$C$8</f>
        <v>110.33590000000001</v>
      </c>
      <c r="I400" s="75">
        <f>+J400/F400</f>
        <v>6840.8258000000005</v>
      </c>
      <c r="J400" s="75">
        <v>6840.8258000000005</v>
      </c>
      <c r="K400" s="166">
        <v>4</v>
      </c>
      <c r="L400" s="167">
        <v>0.18</v>
      </c>
    </row>
    <row r="401" spans="1:12" ht="144.75" thickBot="1" x14ac:dyDescent="0.3">
      <c r="A401" s="175">
        <v>7000032552</v>
      </c>
      <c r="B401" s="176" t="s">
        <v>516</v>
      </c>
      <c r="C401" s="177" t="s">
        <v>519</v>
      </c>
      <c r="D401" s="178" t="s">
        <v>23</v>
      </c>
      <c r="E401" s="179" t="s">
        <v>244</v>
      </c>
      <c r="F401" s="180">
        <v>1</v>
      </c>
      <c r="G401" s="181">
        <f>+H401/$F$390</f>
        <v>15.632557526881719</v>
      </c>
      <c r="H401" s="181">
        <f>+J401/$C$8</f>
        <v>93.795345161290314</v>
      </c>
      <c r="I401" s="182">
        <f>+J401/F401</f>
        <v>5815.3113999999996</v>
      </c>
      <c r="J401" s="182">
        <v>5815.3113999999996</v>
      </c>
      <c r="K401" s="183">
        <v>4</v>
      </c>
      <c r="L401" s="184">
        <v>0.18</v>
      </c>
    </row>
  </sheetData>
  <conditionalFormatting sqref="A27:A29">
    <cfRule type="duplicateValues" dxfId="97" priority="49"/>
  </conditionalFormatting>
  <conditionalFormatting sqref="A27:A29">
    <cfRule type="duplicateValues" dxfId="95" priority="48"/>
  </conditionalFormatting>
  <conditionalFormatting sqref="A30">
    <cfRule type="duplicateValues" dxfId="93" priority="47"/>
  </conditionalFormatting>
  <conditionalFormatting sqref="A30">
    <cfRule type="duplicateValues" dxfId="91" priority="46"/>
  </conditionalFormatting>
  <conditionalFormatting sqref="A118">
    <cfRule type="duplicateValues" dxfId="89" priority="45"/>
  </conditionalFormatting>
  <conditionalFormatting sqref="A118">
    <cfRule type="duplicateValues" dxfId="87" priority="44"/>
  </conditionalFormatting>
  <conditionalFormatting sqref="A118">
    <cfRule type="duplicateValues" dxfId="85" priority="43"/>
  </conditionalFormatting>
  <conditionalFormatting sqref="A119">
    <cfRule type="duplicateValues" dxfId="83" priority="42"/>
  </conditionalFormatting>
  <conditionalFormatting sqref="A119">
    <cfRule type="duplicateValues" dxfId="81" priority="41"/>
  </conditionalFormatting>
  <conditionalFormatting sqref="A119">
    <cfRule type="duplicateValues" dxfId="79" priority="40"/>
  </conditionalFormatting>
  <conditionalFormatting sqref="A118:A119">
    <cfRule type="duplicateValues" dxfId="77" priority="39"/>
  </conditionalFormatting>
  <conditionalFormatting sqref="A280">
    <cfRule type="duplicateValues" dxfId="75" priority="38"/>
  </conditionalFormatting>
  <conditionalFormatting sqref="A280">
    <cfRule type="duplicateValues" dxfId="73" priority="37"/>
  </conditionalFormatting>
  <conditionalFormatting sqref="A280">
    <cfRule type="duplicateValues" dxfId="71" priority="36"/>
  </conditionalFormatting>
  <conditionalFormatting sqref="A362">
    <cfRule type="duplicateValues" dxfId="69" priority="35"/>
  </conditionalFormatting>
  <conditionalFormatting sqref="A362">
    <cfRule type="duplicateValues" dxfId="67" priority="34"/>
  </conditionalFormatting>
  <conditionalFormatting sqref="A374:A375">
    <cfRule type="duplicateValues" dxfId="65" priority="33"/>
  </conditionalFormatting>
  <conditionalFormatting sqref="A374:A375">
    <cfRule type="duplicateValues" dxfId="63" priority="32"/>
  </conditionalFormatting>
  <conditionalFormatting sqref="A399:A401">
    <cfRule type="duplicateValues" dxfId="61" priority="31"/>
  </conditionalFormatting>
  <conditionalFormatting sqref="A399:A401">
    <cfRule type="duplicateValues" dxfId="59" priority="30"/>
  </conditionalFormatting>
  <conditionalFormatting sqref="A399:A401">
    <cfRule type="duplicateValues" dxfId="57" priority="29"/>
  </conditionalFormatting>
  <conditionalFormatting sqref="A85:A104">
    <cfRule type="duplicateValues" dxfId="55" priority="28"/>
  </conditionalFormatting>
  <conditionalFormatting sqref="A85:A104">
    <cfRule type="duplicateValues" dxfId="53" priority="27"/>
  </conditionalFormatting>
  <conditionalFormatting sqref="A11:A13">
    <cfRule type="duplicateValues" dxfId="51" priority="24"/>
  </conditionalFormatting>
  <conditionalFormatting sqref="A11:A13">
    <cfRule type="duplicateValues" dxfId="49" priority="26"/>
  </conditionalFormatting>
  <conditionalFormatting sqref="A11:A13">
    <cfRule type="duplicateValues" dxfId="47" priority="25"/>
  </conditionalFormatting>
  <conditionalFormatting sqref="A55">
    <cfRule type="duplicateValues" dxfId="45" priority="23"/>
  </conditionalFormatting>
  <conditionalFormatting sqref="A55">
    <cfRule type="duplicateValues" dxfId="43" priority="22"/>
  </conditionalFormatting>
  <conditionalFormatting sqref="A55">
    <cfRule type="duplicateValues" dxfId="41" priority="21"/>
  </conditionalFormatting>
  <conditionalFormatting sqref="A63">
    <cfRule type="duplicateValues" dxfId="39" priority="20"/>
  </conditionalFormatting>
  <conditionalFormatting sqref="A63">
    <cfRule type="duplicateValues" dxfId="37" priority="19"/>
  </conditionalFormatting>
  <conditionalFormatting sqref="A63">
    <cfRule type="duplicateValues" dxfId="35" priority="18"/>
  </conditionalFormatting>
  <conditionalFormatting sqref="A66">
    <cfRule type="duplicateValues" dxfId="33" priority="17"/>
  </conditionalFormatting>
  <conditionalFormatting sqref="A66">
    <cfRule type="duplicateValues" dxfId="31" priority="16"/>
  </conditionalFormatting>
  <conditionalFormatting sqref="A66">
    <cfRule type="duplicateValues" dxfId="29" priority="15"/>
  </conditionalFormatting>
  <conditionalFormatting sqref="A180">
    <cfRule type="duplicateValues" dxfId="27" priority="14"/>
  </conditionalFormatting>
  <conditionalFormatting sqref="A180">
    <cfRule type="duplicateValues" dxfId="25" priority="13"/>
  </conditionalFormatting>
  <conditionalFormatting sqref="A180">
    <cfRule type="duplicateValues" dxfId="23" priority="12"/>
  </conditionalFormatting>
  <conditionalFormatting sqref="A234">
    <cfRule type="duplicateValues" dxfId="21" priority="11"/>
  </conditionalFormatting>
  <conditionalFormatting sqref="A234">
    <cfRule type="duplicateValues" dxfId="19" priority="10"/>
  </conditionalFormatting>
  <conditionalFormatting sqref="A234">
    <cfRule type="duplicateValues" dxfId="17" priority="9"/>
  </conditionalFormatting>
  <conditionalFormatting sqref="A286:A307">
    <cfRule type="duplicateValues" dxfId="15" priority="8"/>
  </conditionalFormatting>
  <conditionalFormatting sqref="A286:A307">
    <cfRule type="duplicateValues" dxfId="13" priority="7"/>
  </conditionalFormatting>
  <conditionalFormatting sqref="A357:A361">
    <cfRule type="duplicateValues" dxfId="11" priority="6"/>
  </conditionalFormatting>
  <conditionalFormatting sqref="A357:A361">
    <cfRule type="duplicateValues" dxfId="9" priority="5"/>
  </conditionalFormatting>
  <conditionalFormatting sqref="A364:A365">
    <cfRule type="duplicateValues" dxfId="7" priority="4"/>
  </conditionalFormatting>
  <conditionalFormatting sqref="A364:A365">
    <cfRule type="duplicateValues" dxfId="5" priority="3"/>
  </conditionalFormatting>
  <conditionalFormatting sqref="A370:A372">
    <cfRule type="duplicateValues" dxfId="3" priority="2"/>
  </conditionalFormatting>
  <conditionalFormatting sqref="A370:A372">
    <cfRule type="duplicateValues" dxfId="1" priority="1"/>
  </conditionalFormatting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2017-04-04T14:18:48Z</dcterms:modified>
</cp:coreProperties>
</file>